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文書データ\0548 建設業参入支援事業\平成29年度\020 事業説明会\第2回\"/>
    </mc:Choice>
  </mc:AlternateContent>
  <bookViews>
    <workbookView xWindow="0" yWindow="0" windowWidth="18795" windowHeight="7395"/>
  </bookViews>
  <sheets>
    <sheet name="11月度" sheetId="1" r:id="rId1"/>
    <sheet name="12月度" sheetId="2" r:id="rId2"/>
    <sheet name="1月度" sheetId="3" r:id="rId3"/>
    <sheet name="スケジュール作成について" sheetId="4" r:id="rId4"/>
  </sheets>
  <calcPr calcId="162913"/>
</workbook>
</file>

<file path=xl/calcChain.xml><?xml version="1.0" encoding="utf-8"?>
<calcChain xmlns="http://schemas.openxmlformats.org/spreadsheetml/2006/main">
  <c r="H40" i="1" l="1"/>
  <c r="G40" i="1"/>
  <c r="G41" i="1" s="1"/>
  <c r="F40" i="1"/>
  <c r="E40" i="1"/>
  <c r="E41" i="1" s="1"/>
  <c r="E41" i="2" s="1"/>
  <c r="D40" i="1"/>
  <c r="D41" i="1" s="1"/>
  <c r="E40" i="3"/>
  <c r="E40" i="2"/>
  <c r="H40" i="3"/>
  <c r="G40" i="3"/>
  <c r="F40" i="3"/>
  <c r="D40" i="3"/>
  <c r="H40" i="2"/>
  <c r="G40" i="2"/>
  <c r="F40" i="2"/>
  <c r="D40" i="2"/>
  <c r="H41" i="1"/>
  <c r="H41" i="2" s="1"/>
  <c r="H41" i="3" s="1"/>
  <c r="G41" i="2" l="1"/>
  <c r="G41" i="3" s="1"/>
  <c r="E41" i="3"/>
  <c r="D41" i="2"/>
  <c r="E42" i="2" s="1"/>
  <c r="E42" i="1"/>
  <c r="D41" i="3" l="1"/>
  <c r="E42" i="3" s="1"/>
</calcChain>
</file>

<file path=xl/sharedStrings.xml><?xml version="1.0" encoding="utf-8"?>
<sst xmlns="http://schemas.openxmlformats.org/spreadsheetml/2006/main" count="338" uniqueCount="60">
  <si>
    <t>企業　　　　　出勤日</t>
  </si>
  <si>
    <t>午　前</t>
  </si>
  <si>
    <t>午　後</t>
  </si>
  <si>
    <t>○</t>
  </si>
  <si>
    <t>ＯＪＴ</t>
  </si>
  <si>
    <t>注）　OJT：企業内研修</t>
  </si>
  <si>
    <t>　　　OFF－JT ：企業外研修（集合研修）</t>
  </si>
  <si>
    <t>土</t>
  </si>
  <si>
    <t>日</t>
  </si>
  <si>
    <t>月</t>
  </si>
  <si>
    <t>火</t>
  </si>
  <si>
    <t>水</t>
  </si>
  <si>
    <t>木</t>
  </si>
  <si>
    <t>金</t>
  </si>
  <si>
    <t>備　　考</t>
    <phoneticPr fontId="2"/>
  </si>
  <si>
    <t>研修時間</t>
    <rPh sb="0" eb="2">
      <t>ケンシュウ</t>
    </rPh>
    <rPh sb="2" eb="4">
      <t>ジカン</t>
    </rPh>
    <phoneticPr fontId="2"/>
  </si>
  <si>
    <t>ＯＪＴ</t>
    <phoneticPr fontId="2"/>
  </si>
  <si>
    <t>ＯＦＦ－ＪＴ</t>
    <phoneticPr fontId="2"/>
  </si>
  <si>
    <t>受講者名：</t>
    <rPh sb="0" eb="3">
      <t>ジュコウシャ</t>
    </rPh>
    <rPh sb="3" eb="4">
      <t>メイ</t>
    </rPh>
    <phoneticPr fontId="2"/>
  </si>
  <si>
    <t>企 業 名：</t>
    <rPh sb="0" eb="1">
      <t>キ</t>
    </rPh>
    <rPh sb="2" eb="3">
      <t>ギョウ</t>
    </rPh>
    <rPh sb="4" eb="5">
      <t>メイ</t>
    </rPh>
    <phoneticPr fontId="2"/>
  </si>
  <si>
    <t>　累　計</t>
    <rPh sb="1" eb="2">
      <t>ルイ</t>
    </rPh>
    <rPh sb="3" eb="4">
      <t>ケイ</t>
    </rPh>
    <phoneticPr fontId="2"/>
  </si>
  <si>
    <t>累　計</t>
    <rPh sb="0" eb="1">
      <t>ルイ</t>
    </rPh>
    <rPh sb="2" eb="3">
      <t>ケイ</t>
    </rPh>
    <phoneticPr fontId="2"/>
  </si>
  <si>
    <t>3/4</t>
    <phoneticPr fontId="2"/>
  </si>
  <si>
    <t>11月　計</t>
    <phoneticPr fontId="2"/>
  </si>
  <si>
    <t>12月　計</t>
    <phoneticPr fontId="2"/>
  </si>
  <si>
    <t>木</t>
    <phoneticPr fontId="2"/>
  </si>
  <si>
    <t>１．建設業参入支援事業　参加者ごとに作成してください。</t>
    <rPh sb="2" eb="4">
      <t>ケンセツ</t>
    </rPh>
    <rPh sb="4" eb="5">
      <t>ギョウ</t>
    </rPh>
    <rPh sb="5" eb="7">
      <t>サンニュウ</t>
    </rPh>
    <rPh sb="7" eb="9">
      <t>シエン</t>
    </rPh>
    <rPh sb="9" eb="11">
      <t>ジギョウ</t>
    </rPh>
    <rPh sb="12" eb="15">
      <t>サンカシャ</t>
    </rPh>
    <rPh sb="18" eb="20">
      <t>サクセイ</t>
    </rPh>
    <phoneticPr fontId="2"/>
  </si>
  <si>
    <t>２．企業出勤日は各企業で任意に設定してください。なお、このままでも使用できます。</t>
    <rPh sb="2" eb="4">
      <t>キギョウ</t>
    </rPh>
    <rPh sb="4" eb="6">
      <t>シュッキン</t>
    </rPh>
    <rPh sb="6" eb="7">
      <t>ビ</t>
    </rPh>
    <rPh sb="8" eb="11">
      <t>カクキギョウ</t>
    </rPh>
    <rPh sb="12" eb="14">
      <t>ニンイ</t>
    </rPh>
    <rPh sb="15" eb="17">
      <t>セッテイ</t>
    </rPh>
    <rPh sb="33" eb="35">
      <t>シヨウ</t>
    </rPh>
    <phoneticPr fontId="2"/>
  </si>
  <si>
    <t>３．企業内研修（ＯＪＴ）の実施日は各企業で任意に設定してください。</t>
    <rPh sb="2" eb="5">
      <t>キギョウナイ</t>
    </rPh>
    <rPh sb="5" eb="7">
      <t>ケンシュウ</t>
    </rPh>
    <rPh sb="13" eb="16">
      <t>ジッシビ</t>
    </rPh>
    <rPh sb="17" eb="20">
      <t>カクキギョウ</t>
    </rPh>
    <rPh sb="21" eb="23">
      <t>ニンイ</t>
    </rPh>
    <rPh sb="24" eb="26">
      <t>セッテイ</t>
    </rPh>
    <phoneticPr fontId="2"/>
  </si>
  <si>
    <t>　　研修時間は午前4時間、午後4時間の8時間とします。</t>
    <rPh sb="2" eb="4">
      <t>ケンシュウ</t>
    </rPh>
    <rPh sb="4" eb="6">
      <t>ジカン</t>
    </rPh>
    <rPh sb="7" eb="9">
      <t>ゴゼン</t>
    </rPh>
    <rPh sb="10" eb="12">
      <t>ジカン</t>
    </rPh>
    <rPh sb="13" eb="15">
      <t>ゴゴ</t>
    </rPh>
    <rPh sb="16" eb="18">
      <t>ジカン</t>
    </rPh>
    <rPh sb="20" eb="22">
      <t>ジカン</t>
    </rPh>
    <phoneticPr fontId="2"/>
  </si>
  <si>
    <t>４．企業内研修（ＯＪＴ）は企業出勤に数の３/４以上実施してください。</t>
    <rPh sb="2" eb="5">
      <t>キギョウナイ</t>
    </rPh>
    <rPh sb="5" eb="7">
      <t>ケンシュウ</t>
    </rPh>
    <rPh sb="13" eb="15">
      <t>キギョウ</t>
    </rPh>
    <rPh sb="15" eb="17">
      <t>シュッキン</t>
    </rPh>
    <rPh sb="18" eb="19">
      <t>スウ</t>
    </rPh>
    <rPh sb="23" eb="25">
      <t>イジョウ</t>
    </rPh>
    <rPh sb="25" eb="27">
      <t>ジッシ</t>
    </rPh>
    <phoneticPr fontId="2"/>
  </si>
  <si>
    <t>　　なお、このままでも使用できます。</t>
    <rPh sb="11" eb="13">
      <t>シヨウ</t>
    </rPh>
    <phoneticPr fontId="2"/>
  </si>
  <si>
    <t>５．企業内研修（ＯＪＴ）を実施した日は作業日報を作成してください。</t>
    <rPh sb="2" eb="5">
      <t>キギョウナイ</t>
    </rPh>
    <rPh sb="5" eb="7">
      <t>ケンシュウ</t>
    </rPh>
    <rPh sb="13" eb="15">
      <t>ジッシ</t>
    </rPh>
    <rPh sb="17" eb="18">
      <t>ヒ</t>
    </rPh>
    <rPh sb="19" eb="21">
      <t>サギョウ</t>
    </rPh>
    <rPh sb="21" eb="23">
      <t>ニッポウ</t>
    </rPh>
    <rPh sb="24" eb="26">
      <t>サクセイ</t>
    </rPh>
    <phoneticPr fontId="2"/>
  </si>
  <si>
    <t>　　研修時間は1日6時間とします。</t>
    <rPh sb="2" eb="4">
      <t>ケンシュウ</t>
    </rPh>
    <rPh sb="4" eb="6">
      <t>ジカン</t>
    </rPh>
    <rPh sb="8" eb="9">
      <t>ニチ</t>
    </rPh>
    <rPh sb="10" eb="12">
      <t>ジカン</t>
    </rPh>
    <phoneticPr fontId="2"/>
  </si>
  <si>
    <t>７．体調不良等で欠勤し、企業内研修を実施できない場合は、実施日を振り替えてください。</t>
    <rPh sb="2" eb="4">
      <t>タイチョウ</t>
    </rPh>
    <rPh sb="4" eb="6">
      <t>フリョウ</t>
    </rPh>
    <rPh sb="6" eb="7">
      <t>トウ</t>
    </rPh>
    <rPh sb="8" eb="10">
      <t>ケッキン</t>
    </rPh>
    <rPh sb="12" eb="15">
      <t>キギョウナイ</t>
    </rPh>
    <rPh sb="15" eb="17">
      <t>ケンシュウ</t>
    </rPh>
    <rPh sb="18" eb="20">
      <t>ジッシ</t>
    </rPh>
    <rPh sb="24" eb="26">
      <t>バアイ</t>
    </rPh>
    <rPh sb="28" eb="31">
      <t>ジッシビ</t>
    </rPh>
    <rPh sb="32" eb="33">
      <t>フ</t>
    </rPh>
    <rPh sb="34" eb="35">
      <t>カ</t>
    </rPh>
    <phoneticPr fontId="2"/>
  </si>
  <si>
    <t>　　　☆企業スケジュール作成について</t>
    <rPh sb="4" eb="6">
      <t>キギョウ</t>
    </rPh>
    <rPh sb="12" eb="14">
      <t>サクセイ</t>
    </rPh>
    <phoneticPr fontId="2"/>
  </si>
  <si>
    <t>　　なお、企業出勤日の3/4以下にならない範囲で減らすこともできます。</t>
    <rPh sb="5" eb="7">
      <t>キギョウ</t>
    </rPh>
    <rPh sb="7" eb="9">
      <t>シュッキン</t>
    </rPh>
    <rPh sb="9" eb="10">
      <t>ビ</t>
    </rPh>
    <rPh sb="14" eb="16">
      <t>イカ</t>
    </rPh>
    <rPh sb="21" eb="23">
      <t>ハンイ</t>
    </rPh>
    <rPh sb="24" eb="25">
      <t>ヘ</t>
    </rPh>
    <phoneticPr fontId="2"/>
  </si>
  <si>
    <t>８．集合研修（ＯＦＦ－ＪＴ）欠席する場合は事務局（三重県建設業協会）に連絡してください。</t>
    <rPh sb="2" eb="4">
      <t>シュウゴウ</t>
    </rPh>
    <rPh sb="4" eb="6">
      <t>ケンシュウ</t>
    </rPh>
    <rPh sb="14" eb="16">
      <t>ケッセキ</t>
    </rPh>
    <rPh sb="18" eb="20">
      <t>バアイ</t>
    </rPh>
    <rPh sb="21" eb="24">
      <t>ジムキョク</t>
    </rPh>
    <rPh sb="25" eb="28">
      <t>ミエケン</t>
    </rPh>
    <rPh sb="28" eb="31">
      <t>ケンセツギョウ</t>
    </rPh>
    <rPh sb="31" eb="33">
      <t>キョウカイ</t>
    </rPh>
    <rPh sb="35" eb="37">
      <t>レンラク</t>
    </rPh>
    <phoneticPr fontId="2"/>
  </si>
  <si>
    <t>　　なお、作業日報は県指定の書式で結構です。</t>
    <rPh sb="5" eb="7">
      <t>サギョウ</t>
    </rPh>
    <rPh sb="7" eb="9">
      <t>ニッポウ</t>
    </rPh>
    <rPh sb="10" eb="11">
      <t>ケン</t>
    </rPh>
    <rPh sb="11" eb="13">
      <t>シテイ</t>
    </rPh>
    <rPh sb="14" eb="16">
      <t>ショシキ</t>
    </rPh>
    <rPh sb="17" eb="19">
      <t>ケッコウ</t>
    </rPh>
    <phoneticPr fontId="2"/>
  </si>
  <si>
    <t>火</t>
    <phoneticPr fontId="2"/>
  </si>
  <si>
    <t>土</t>
    <phoneticPr fontId="2"/>
  </si>
  <si>
    <t>平成29年度　第2回　建設業参入支援事業　企業スケジュール</t>
    <rPh sb="0" eb="2">
      <t>ヘイセイ</t>
    </rPh>
    <rPh sb="4" eb="5">
      <t>ネン</t>
    </rPh>
    <rPh sb="5" eb="6">
      <t>ド</t>
    </rPh>
    <rPh sb="7" eb="8">
      <t>ダイ</t>
    </rPh>
    <rPh sb="9" eb="10">
      <t>カイ</t>
    </rPh>
    <rPh sb="11" eb="13">
      <t>ケンセツ</t>
    </rPh>
    <rPh sb="13" eb="14">
      <t>ギョウ</t>
    </rPh>
    <rPh sb="14" eb="16">
      <t>サンニュウ</t>
    </rPh>
    <rPh sb="16" eb="18">
      <t>シエン</t>
    </rPh>
    <rPh sb="18" eb="20">
      <t>ジギョウ</t>
    </rPh>
    <rPh sb="21" eb="23">
      <t>キギョウ</t>
    </rPh>
    <phoneticPr fontId="2"/>
  </si>
  <si>
    <t>６．集合研修（ＯＦＦーＪＴ）は○日間実施します。　</t>
    <rPh sb="2" eb="4">
      <t>シュウゴウ</t>
    </rPh>
    <rPh sb="4" eb="6">
      <t>ケンシュウ</t>
    </rPh>
    <rPh sb="16" eb="18">
      <t>カカン</t>
    </rPh>
    <rPh sb="18" eb="20">
      <t>ジッシ</t>
    </rPh>
    <phoneticPr fontId="2"/>
  </si>
  <si>
    <t>水</t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</si>
  <si>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</si>
  <si>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</si>
  <si>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金</t>
    <phoneticPr fontId="2"/>
  </si>
  <si>
    <t>天皇誕生日</t>
    <rPh sb="0" eb="2">
      <t>テンノウ</t>
    </rPh>
    <rPh sb="2" eb="5">
      <t>タンジョウビ</t>
    </rPh>
    <phoneticPr fontId="2"/>
  </si>
  <si>
    <t>平成３０年　１月度</t>
    <rPh sb="0" eb="2">
      <t>ヘイセイ</t>
    </rPh>
    <rPh sb="4" eb="5">
      <t>ネン</t>
    </rPh>
    <rPh sb="7" eb="9">
      <t>ガツド</t>
    </rPh>
    <phoneticPr fontId="2"/>
  </si>
  <si>
    <t>平成２９年　１２月度</t>
    <rPh sb="0" eb="2">
      <t>ヘイセイ</t>
    </rPh>
    <rPh sb="4" eb="5">
      <t>ネン</t>
    </rPh>
    <rPh sb="8" eb="10">
      <t>ガツド</t>
    </rPh>
    <phoneticPr fontId="2"/>
  </si>
  <si>
    <t>平成２９年　１１月度</t>
    <rPh sb="0" eb="2">
      <t>ヘイセイ</t>
    </rPh>
    <rPh sb="4" eb="5">
      <t>ネン</t>
    </rPh>
    <rPh sb="8" eb="10">
      <t>ガツド</t>
    </rPh>
    <phoneticPr fontId="2"/>
  </si>
  <si>
    <t>１月　計</t>
    <phoneticPr fontId="2"/>
  </si>
  <si>
    <t>月</t>
    <phoneticPr fontId="2"/>
  </si>
  <si>
    <t>元旦</t>
    <rPh sb="0" eb="2">
      <t>ガンタン</t>
    </rPh>
    <phoneticPr fontId="3"/>
  </si>
  <si>
    <t>○</t>
    <phoneticPr fontId="2"/>
  </si>
  <si>
    <t>成人の日</t>
    <rPh sb="0" eb="2">
      <t>セイジン</t>
    </rPh>
    <rPh sb="3" eb="4">
      <t>ヒ</t>
    </rPh>
    <phoneticPr fontId="3"/>
  </si>
  <si>
    <t>丸のこ等取扱作業安全教育</t>
    <rPh sb="0" eb="1">
      <t>マル</t>
    </rPh>
    <rPh sb="3" eb="4">
      <t>トウ</t>
    </rPh>
    <rPh sb="4" eb="6">
      <t>トリアツカイ</t>
    </rPh>
    <rPh sb="6" eb="8">
      <t>サギョウ</t>
    </rPh>
    <rPh sb="8" eb="10">
      <t>アンゼン</t>
    </rPh>
    <rPh sb="10" eb="12">
      <t>キョウイク</t>
    </rPh>
    <phoneticPr fontId="2"/>
  </si>
  <si>
    <t>大工手工具取扱い実習</t>
    <rPh sb="0" eb="2">
      <t>ダイク</t>
    </rPh>
    <rPh sb="2" eb="3">
      <t>テ</t>
    </rPh>
    <rPh sb="3" eb="5">
      <t>コウグ</t>
    </rPh>
    <rPh sb="5" eb="7">
      <t>トリアツカ</t>
    </rPh>
    <rPh sb="8" eb="10">
      <t>ジッシュウ</t>
    </rPh>
    <phoneticPr fontId="2"/>
  </si>
  <si>
    <t>建設業IT実機体験研修</t>
    <rPh sb="0" eb="3">
      <t>ケンセツギョウ</t>
    </rPh>
    <rPh sb="5" eb="7">
      <t>ジッキ</t>
    </rPh>
    <rPh sb="7" eb="9">
      <t>タイケン</t>
    </rPh>
    <rPh sb="9" eb="11">
      <t>ケンシュウ</t>
    </rPh>
    <phoneticPr fontId="3"/>
  </si>
  <si>
    <t>安全衛生教育(足場組立特別教育)</t>
    <rPh sb="0" eb="2">
      <t>アンゼン</t>
    </rPh>
    <rPh sb="2" eb="4">
      <t>エイセイ</t>
    </rPh>
    <rPh sb="4" eb="6">
      <t>キョウイク</t>
    </rPh>
    <rPh sb="7" eb="9">
      <t>アシバ</t>
    </rPh>
    <rPh sb="9" eb="11">
      <t>クミタテ</t>
    </rPh>
    <rPh sb="11" eb="13">
      <t>トクベツ</t>
    </rPh>
    <rPh sb="13" eb="15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</si>
</sst>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5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56" fontId="6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right" vertical="center"/>
    </xf>
    <xf numFmtId="56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right" vertical="center"/>
    </xf>
    <xf numFmtId="56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zoomScaleNormal="100" zoomScaleSheetLayoutView="100" workbookViewId="0"/>
  </sheetViews>
  <sheetFormatPr defaultColWidth="9" defaultRowHeight="17.25" x14ac:dyDescent="0.15"/>
  <cols>
    <col min="1" max="1" width="10.625" style="4" customWidth="1"/>
    <col min="2" max="2" width="3.375" style="2" customWidth="1"/>
    <col min="3" max="3" width="12.875" style="5" customWidth="1"/>
    <col min="4" max="4" width="7.375" style="1" customWidth="1"/>
    <col min="5" max="6" width="9.625" style="1" customWidth="1"/>
    <col min="7" max="8" width="7.625" style="3" customWidth="1"/>
    <col min="9" max="9" width="25.625" style="56" customWidth="1"/>
  </cols>
  <sheetData>
    <row r="3" spans="1:9" ht="18.75" x14ac:dyDescent="0.15">
      <c r="A3" s="82" t="s">
        <v>41</v>
      </c>
      <c r="B3" s="82"/>
      <c r="C3" s="82"/>
      <c r="D3" s="82"/>
      <c r="E3" s="82"/>
      <c r="F3" s="82"/>
      <c r="G3" s="82"/>
      <c r="H3" s="82"/>
      <c r="I3" s="82"/>
    </row>
    <row r="4" spans="1:9" ht="18.75" x14ac:dyDescent="0.15">
      <c r="A4" s="17"/>
      <c r="B4" s="17"/>
      <c r="C4" s="17"/>
      <c r="D4" s="17"/>
      <c r="E4" s="17"/>
      <c r="F4" s="17"/>
      <c r="I4" s="30"/>
    </row>
    <row r="5" spans="1:9" ht="18.75" x14ac:dyDescent="0.15">
      <c r="A5" s="83" t="s">
        <v>19</v>
      </c>
      <c r="B5" s="83"/>
      <c r="C5" s="85"/>
      <c r="D5" s="85"/>
      <c r="E5" s="85"/>
      <c r="F5" s="85"/>
      <c r="I5" s="30"/>
    </row>
    <row r="6" spans="1:9" ht="18.75" x14ac:dyDescent="0.15">
      <c r="A6" s="83" t="s">
        <v>18</v>
      </c>
      <c r="B6" s="83"/>
      <c r="C6" s="84"/>
      <c r="D6" s="84"/>
      <c r="E6" s="84"/>
      <c r="F6" s="84"/>
      <c r="I6" s="30"/>
    </row>
    <row r="8" spans="1:9" ht="13.5" x14ac:dyDescent="0.15">
      <c r="A8" s="75" t="s">
        <v>50</v>
      </c>
      <c r="B8" s="75"/>
      <c r="C8" s="75"/>
      <c r="D8" s="77" t="s">
        <v>0</v>
      </c>
      <c r="E8" s="78" t="s">
        <v>1</v>
      </c>
      <c r="F8" s="78" t="s">
        <v>2</v>
      </c>
      <c r="G8" s="76" t="s">
        <v>15</v>
      </c>
      <c r="H8" s="76"/>
      <c r="I8" s="81" t="s">
        <v>14</v>
      </c>
    </row>
    <row r="9" spans="1:9" ht="17.25" customHeight="1" x14ac:dyDescent="0.15">
      <c r="A9" s="75"/>
      <c r="B9" s="75"/>
      <c r="C9" s="75"/>
      <c r="D9" s="77"/>
      <c r="E9" s="78"/>
      <c r="F9" s="78"/>
      <c r="G9" s="14" t="s">
        <v>16</v>
      </c>
      <c r="H9" s="16" t="s">
        <v>17</v>
      </c>
      <c r="I9" s="81"/>
    </row>
    <row r="10" spans="1:9" ht="18" customHeight="1" x14ac:dyDescent="0.15">
      <c r="A10" s="11">
        <v>43040</v>
      </c>
      <c r="B10" s="9" t="s">
        <v>43</v>
      </c>
      <c r="C10" s="10"/>
      <c r="D10" s="7" t="s">
        <v>54</v>
      </c>
      <c r="E10" s="62" t="s">
        <v>4</v>
      </c>
      <c r="F10" s="62" t="s">
        <v>4</v>
      </c>
      <c r="G10" s="63">
        <v>8</v>
      </c>
      <c r="H10" s="34"/>
      <c r="I10" s="54"/>
    </row>
    <row r="11" spans="1:9" ht="18" customHeight="1" x14ac:dyDescent="0.15">
      <c r="A11" s="11">
        <v>43041</v>
      </c>
      <c r="B11" s="9" t="s">
        <v>25</v>
      </c>
      <c r="C11" s="8"/>
      <c r="D11" s="7" t="s">
        <v>54</v>
      </c>
      <c r="E11" s="62" t="s">
        <v>4</v>
      </c>
      <c r="F11" s="62" t="s">
        <v>4</v>
      </c>
      <c r="G11" s="63">
        <v>8</v>
      </c>
      <c r="H11" s="15"/>
      <c r="I11" s="49"/>
    </row>
    <row r="12" spans="1:9" ht="18" customHeight="1" x14ac:dyDescent="0.15">
      <c r="A12" s="24">
        <v>43042</v>
      </c>
      <c r="B12" s="25" t="s">
        <v>13</v>
      </c>
      <c r="C12" s="26" t="s">
        <v>44</v>
      </c>
      <c r="D12" s="7"/>
      <c r="E12" s="7"/>
      <c r="F12" s="7"/>
      <c r="G12" s="15"/>
      <c r="H12" s="15"/>
      <c r="I12" s="49"/>
    </row>
    <row r="13" spans="1:9" ht="18" customHeight="1" x14ac:dyDescent="0.15">
      <c r="A13" s="21">
        <v>43043</v>
      </c>
      <c r="B13" s="22" t="s">
        <v>7</v>
      </c>
      <c r="C13" s="26"/>
      <c r="D13" s="7"/>
      <c r="E13" s="7"/>
      <c r="F13" s="7"/>
      <c r="G13" s="15"/>
      <c r="H13" s="15"/>
      <c r="I13" s="49"/>
    </row>
    <row r="14" spans="1:9" ht="18" customHeight="1" x14ac:dyDescent="0.15">
      <c r="A14" s="24">
        <v>43044</v>
      </c>
      <c r="B14" s="25" t="s">
        <v>8</v>
      </c>
      <c r="C14" s="26"/>
      <c r="D14" s="7"/>
      <c r="E14" s="16"/>
      <c r="F14" s="16"/>
      <c r="G14" s="15"/>
      <c r="H14" s="15"/>
      <c r="I14" s="49"/>
    </row>
    <row r="15" spans="1:9" ht="18" customHeight="1" x14ac:dyDescent="0.15">
      <c r="A15" s="11">
        <v>43045</v>
      </c>
      <c r="B15" s="9" t="s">
        <v>9</v>
      </c>
      <c r="C15" s="8"/>
      <c r="D15" s="62" t="s">
        <v>3</v>
      </c>
      <c r="E15" s="62" t="s">
        <v>4</v>
      </c>
      <c r="F15" s="62" t="s">
        <v>4</v>
      </c>
      <c r="G15" s="63">
        <v>8</v>
      </c>
      <c r="H15" s="15"/>
      <c r="I15" s="49"/>
    </row>
    <row r="16" spans="1:9" ht="18" customHeight="1" x14ac:dyDescent="0.15">
      <c r="A16" s="11">
        <v>43046</v>
      </c>
      <c r="B16" s="9" t="s">
        <v>10</v>
      </c>
      <c r="C16" s="8"/>
      <c r="D16" s="71" t="s">
        <v>3</v>
      </c>
      <c r="E16" s="16" t="s">
        <v>17</v>
      </c>
      <c r="F16" s="16" t="s">
        <v>17</v>
      </c>
      <c r="G16" s="70"/>
      <c r="H16" s="70">
        <v>8</v>
      </c>
      <c r="I16" s="73" t="s">
        <v>59</v>
      </c>
    </row>
    <row r="17" spans="1:9" ht="18" customHeight="1" x14ac:dyDescent="0.15">
      <c r="A17" s="11">
        <v>43047</v>
      </c>
      <c r="B17" s="9" t="s">
        <v>11</v>
      </c>
      <c r="C17" s="8"/>
      <c r="D17" s="7" t="s">
        <v>3</v>
      </c>
      <c r="E17" s="7" t="s">
        <v>4</v>
      </c>
      <c r="F17" s="7" t="s">
        <v>4</v>
      </c>
      <c r="G17" s="15">
        <v>8</v>
      </c>
      <c r="H17" s="15"/>
      <c r="I17" s="31"/>
    </row>
    <row r="18" spans="1:9" ht="18" customHeight="1" x14ac:dyDescent="0.15">
      <c r="A18" s="11">
        <v>43048</v>
      </c>
      <c r="B18" s="9" t="s">
        <v>12</v>
      </c>
      <c r="C18" s="8"/>
      <c r="D18" s="7" t="s">
        <v>3</v>
      </c>
      <c r="E18" s="62" t="s">
        <v>4</v>
      </c>
      <c r="F18" s="62" t="s">
        <v>4</v>
      </c>
      <c r="G18" s="63">
        <v>8</v>
      </c>
      <c r="H18" s="15"/>
      <c r="I18" s="31"/>
    </row>
    <row r="19" spans="1:9" ht="18" customHeight="1" x14ac:dyDescent="0.15">
      <c r="A19" s="11">
        <v>43049</v>
      </c>
      <c r="B19" s="9" t="s">
        <v>13</v>
      </c>
      <c r="C19" s="8"/>
      <c r="D19" s="7" t="s">
        <v>3</v>
      </c>
      <c r="E19" s="62" t="s">
        <v>4</v>
      </c>
      <c r="F19" s="62" t="s">
        <v>4</v>
      </c>
      <c r="G19" s="63">
        <v>8</v>
      </c>
      <c r="H19" s="15"/>
      <c r="I19" s="59"/>
    </row>
    <row r="20" spans="1:9" ht="18" customHeight="1" x14ac:dyDescent="0.15">
      <c r="A20" s="21">
        <v>43050</v>
      </c>
      <c r="B20" s="22" t="s">
        <v>7</v>
      </c>
      <c r="C20" s="8"/>
      <c r="D20" s="7"/>
      <c r="E20" s="7"/>
      <c r="F20" s="7"/>
      <c r="G20" s="15"/>
      <c r="H20" s="15"/>
      <c r="I20" s="49"/>
    </row>
    <row r="21" spans="1:9" ht="18" customHeight="1" x14ac:dyDescent="0.15">
      <c r="A21" s="24">
        <v>43051</v>
      </c>
      <c r="B21" s="25" t="s">
        <v>8</v>
      </c>
      <c r="C21" s="8"/>
      <c r="D21" s="7"/>
      <c r="E21" s="7"/>
      <c r="F21" s="7"/>
      <c r="G21" s="15"/>
      <c r="H21" s="15"/>
      <c r="I21" s="49"/>
    </row>
    <row r="22" spans="1:9" ht="18" customHeight="1" x14ac:dyDescent="0.15">
      <c r="A22" s="11">
        <v>43052</v>
      </c>
      <c r="B22" s="9" t="s">
        <v>9</v>
      </c>
      <c r="C22" s="8"/>
      <c r="D22" s="62" t="s">
        <v>3</v>
      </c>
      <c r="E22" s="62" t="s">
        <v>4</v>
      </c>
      <c r="F22" s="62" t="s">
        <v>4</v>
      </c>
      <c r="G22" s="63">
        <v>8</v>
      </c>
      <c r="H22" s="15"/>
      <c r="I22" s="49"/>
    </row>
    <row r="23" spans="1:9" ht="18" customHeight="1" x14ac:dyDescent="0.15">
      <c r="A23" s="11">
        <v>43053</v>
      </c>
      <c r="B23" s="9" t="s">
        <v>10</v>
      </c>
      <c r="C23" s="8"/>
      <c r="D23" s="62" t="s">
        <v>3</v>
      </c>
      <c r="E23" s="62" t="s">
        <v>4</v>
      </c>
      <c r="F23" s="62" t="s">
        <v>4</v>
      </c>
      <c r="G23" s="63">
        <v>8</v>
      </c>
      <c r="H23" s="15"/>
      <c r="I23" s="31"/>
    </row>
    <row r="24" spans="1:9" ht="18" customHeight="1" x14ac:dyDescent="0.15">
      <c r="A24" s="11">
        <v>43054</v>
      </c>
      <c r="B24" s="9" t="s">
        <v>11</v>
      </c>
      <c r="C24" s="8"/>
      <c r="D24" s="7" t="s">
        <v>3</v>
      </c>
      <c r="E24" s="7" t="s">
        <v>4</v>
      </c>
      <c r="F24" s="7" t="s">
        <v>4</v>
      </c>
      <c r="G24" s="15">
        <v>8</v>
      </c>
      <c r="H24" s="15"/>
      <c r="I24" s="31"/>
    </row>
    <row r="25" spans="1:9" ht="18" customHeight="1" x14ac:dyDescent="0.15">
      <c r="A25" s="11">
        <v>43055</v>
      </c>
      <c r="B25" s="9" t="s">
        <v>12</v>
      </c>
      <c r="C25" s="8"/>
      <c r="D25" s="7" t="s">
        <v>3</v>
      </c>
      <c r="E25" s="7" t="s">
        <v>4</v>
      </c>
      <c r="F25" s="7" t="s">
        <v>4</v>
      </c>
      <c r="G25" s="15">
        <v>8</v>
      </c>
      <c r="H25" s="15"/>
      <c r="I25" s="31"/>
    </row>
    <row r="26" spans="1:9" ht="18" customHeight="1" x14ac:dyDescent="0.15">
      <c r="A26" s="11">
        <v>43056</v>
      </c>
      <c r="B26" s="9" t="s">
        <v>13</v>
      </c>
      <c r="C26" s="8"/>
      <c r="D26" s="7" t="s">
        <v>3</v>
      </c>
      <c r="E26" s="7" t="s">
        <v>4</v>
      </c>
      <c r="F26" s="7" t="s">
        <v>4</v>
      </c>
      <c r="G26" s="15">
        <v>8</v>
      </c>
      <c r="H26" s="15"/>
      <c r="I26" s="55"/>
    </row>
    <row r="27" spans="1:9" ht="18" customHeight="1" x14ac:dyDescent="0.15">
      <c r="A27" s="21">
        <v>43057</v>
      </c>
      <c r="B27" s="22" t="s">
        <v>7</v>
      </c>
      <c r="C27" s="8"/>
      <c r="D27" s="7"/>
      <c r="E27" s="7"/>
      <c r="F27" s="7"/>
      <c r="G27" s="15"/>
      <c r="H27" s="15"/>
      <c r="I27" s="49"/>
    </row>
    <row r="28" spans="1:9" ht="18" customHeight="1" x14ac:dyDescent="0.15">
      <c r="A28" s="24">
        <v>43058</v>
      </c>
      <c r="B28" s="25" t="s">
        <v>8</v>
      </c>
      <c r="C28" s="8"/>
      <c r="D28" s="7"/>
      <c r="E28" s="7"/>
      <c r="F28" s="7"/>
      <c r="G28" s="15"/>
      <c r="H28" s="15"/>
      <c r="I28" s="49"/>
    </row>
    <row r="29" spans="1:9" ht="18" customHeight="1" x14ac:dyDescent="0.15">
      <c r="A29" s="11">
        <v>43059</v>
      </c>
      <c r="B29" s="9" t="s">
        <v>9</v>
      </c>
      <c r="C29" s="8"/>
      <c r="D29" s="62" t="s">
        <v>3</v>
      </c>
      <c r="E29" s="62" t="s">
        <v>4</v>
      </c>
      <c r="F29" s="62" t="s">
        <v>4</v>
      </c>
      <c r="G29" s="63">
        <v>8</v>
      </c>
      <c r="H29" s="15"/>
      <c r="I29" s="49"/>
    </row>
    <row r="30" spans="1:9" ht="18" customHeight="1" x14ac:dyDescent="0.15">
      <c r="A30" s="11">
        <v>43060</v>
      </c>
      <c r="B30" s="9" t="s">
        <v>10</v>
      </c>
      <c r="C30" s="8"/>
      <c r="D30" s="62" t="s">
        <v>3</v>
      </c>
      <c r="E30" s="62" t="s">
        <v>4</v>
      </c>
      <c r="F30" s="62" t="s">
        <v>4</v>
      </c>
      <c r="G30" s="63">
        <v>8</v>
      </c>
      <c r="H30" s="15"/>
      <c r="I30" s="49"/>
    </row>
    <row r="31" spans="1:9" ht="18" customHeight="1" x14ac:dyDescent="0.15">
      <c r="A31" s="11">
        <v>43061</v>
      </c>
      <c r="B31" s="9" t="s">
        <v>11</v>
      </c>
      <c r="C31" s="8"/>
      <c r="D31" s="7" t="s">
        <v>3</v>
      </c>
      <c r="E31" s="7" t="s">
        <v>4</v>
      </c>
      <c r="F31" s="7" t="s">
        <v>4</v>
      </c>
      <c r="G31" s="15">
        <v>8</v>
      </c>
      <c r="H31" s="15"/>
      <c r="I31" s="49"/>
    </row>
    <row r="32" spans="1:9" ht="18" customHeight="1" x14ac:dyDescent="0.15">
      <c r="A32" s="24">
        <v>43062</v>
      </c>
      <c r="B32" s="25" t="s">
        <v>12</v>
      </c>
      <c r="C32" s="69" t="s">
        <v>45</v>
      </c>
      <c r="D32" s="7"/>
      <c r="E32" s="7"/>
      <c r="F32" s="7"/>
      <c r="G32" s="15"/>
      <c r="H32" s="15"/>
      <c r="I32" s="49"/>
    </row>
    <row r="33" spans="1:9" ht="18" customHeight="1" x14ac:dyDescent="0.15">
      <c r="A33" s="11">
        <v>43063</v>
      </c>
      <c r="B33" s="9" t="s">
        <v>13</v>
      </c>
      <c r="C33" s="8"/>
      <c r="D33" s="7" t="s">
        <v>3</v>
      </c>
      <c r="E33" s="62" t="s">
        <v>4</v>
      </c>
      <c r="F33" s="62" t="s">
        <v>4</v>
      </c>
      <c r="G33" s="15">
        <v>8</v>
      </c>
      <c r="H33" s="15"/>
      <c r="I33" s="59"/>
    </row>
    <row r="34" spans="1:9" ht="18" customHeight="1" x14ac:dyDescent="0.15">
      <c r="A34" s="21">
        <v>43064</v>
      </c>
      <c r="B34" s="22" t="s">
        <v>7</v>
      </c>
      <c r="C34" s="8"/>
      <c r="D34" s="7"/>
      <c r="E34" s="7"/>
      <c r="F34" s="7"/>
      <c r="G34" s="15"/>
      <c r="H34" s="15"/>
      <c r="I34" s="49"/>
    </row>
    <row r="35" spans="1:9" ht="18" customHeight="1" x14ac:dyDescent="0.15">
      <c r="A35" s="24">
        <v>43065</v>
      </c>
      <c r="B35" s="25" t="s">
        <v>8</v>
      </c>
      <c r="C35" s="8"/>
      <c r="D35" s="7"/>
      <c r="E35" s="7"/>
      <c r="F35" s="7"/>
      <c r="G35" s="15"/>
      <c r="H35" s="15"/>
      <c r="I35" s="55"/>
    </row>
    <row r="36" spans="1:9" ht="18" customHeight="1" x14ac:dyDescent="0.15">
      <c r="A36" s="11">
        <v>43066</v>
      </c>
      <c r="B36" s="9" t="s">
        <v>9</v>
      </c>
      <c r="C36" s="8"/>
      <c r="D36" s="62" t="s">
        <v>3</v>
      </c>
      <c r="E36" s="62" t="s">
        <v>4</v>
      </c>
      <c r="F36" s="62" t="s">
        <v>4</v>
      </c>
      <c r="G36" s="63">
        <v>8</v>
      </c>
      <c r="H36" s="15"/>
      <c r="I36" s="49"/>
    </row>
    <row r="37" spans="1:9" ht="18" customHeight="1" x14ac:dyDescent="0.15">
      <c r="A37" s="11">
        <v>43067</v>
      </c>
      <c r="B37" s="9" t="s">
        <v>10</v>
      </c>
      <c r="C37" s="8"/>
      <c r="D37" s="62" t="s">
        <v>3</v>
      </c>
      <c r="E37" s="62" t="s">
        <v>4</v>
      </c>
      <c r="F37" s="62" t="s">
        <v>4</v>
      </c>
      <c r="G37" s="63">
        <v>8</v>
      </c>
      <c r="H37" s="15"/>
      <c r="I37" s="49"/>
    </row>
    <row r="38" spans="1:9" ht="18" customHeight="1" x14ac:dyDescent="0.15">
      <c r="A38" s="11">
        <v>43068</v>
      </c>
      <c r="B38" s="9" t="s">
        <v>11</v>
      </c>
      <c r="C38" s="8"/>
      <c r="D38" s="7" t="s">
        <v>3</v>
      </c>
      <c r="E38" s="16" t="s">
        <v>17</v>
      </c>
      <c r="F38" s="16" t="s">
        <v>17</v>
      </c>
      <c r="G38" s="70"/>
      <c r="H38" s="70">
        <v>8</v>
      </c>
      <c r="I38" s="60" t="s">
        <v>56</v>
      </c>
    </row>
    <row r="39" spans="1:9" ht="18" customHeight="1" thickBot="1" x14ac:dyDescent="0.2">
      <c r="A39" s="11">
        <v>43069</v>
      </c>
      <c r="B39" s="9" t="s">
        <v>12</v>
      </c>
      <c r="C39" s="8"/>
      <c r="D39" s="7" t="s">
        <v>3</v>
      </c>
      <c r="E39" s="16" t="s">
        <v>17</v>
      </c>
      <c r="F39" s="16" t="s">
        <v>17</v>
      </c>
      <c r="G39" s="70"/>
      <c r="H39" s="70">
        <v>8</v>
      </c>
      <c r="I39" s="60" t="s">
        <v>57</v>
      </c>
    </row>
    <row r="40" spans="1:9" ht="18" customHeight="1" thickTop="1" thickBot="1" x14ac:dyDescent="0.2">
      <c r="A40" s="28" t="s">
        <v>23</v>
      </c>
      <c r="B40" s="28"/>
      <c r="C40" s="29"/>
      <c r="D40" s="33">
        <f>COUNTA(D10:D39)</f>
        <v>20</v>
      </c>
      <c r="E40" s="33">
        <f>COUNTA(E10:E39)</f>
        <v>20</v>
      </c>
      <c r="F40" s="33">
        <f>COUNTA(F10:F39)</f>
        <v>20</v>
      </c>
      <c r="G40" s="33">
        <f>SUM(G10:G39)</f>
        <v>136</v>
      </c>
      <c r="H40" s="33">
        <f>SUM(H10:H39)</f>
        <v>24</v>
      </c>
      <c r="I40" s="51"/>
    </row>
    <row r="41" spans="1:9" ht="18" customHeight="1" thickTop="1" thickBot="1" x14ac:dyDescent="0.2">
      <c r="A41" s="28" t="s">
        <v>20</v>
      </c>
      <c r="B41" s="39"/>
      <c r="C41" s="40"/>
      <c r="D41" s="33">
        <f>D40</f>
        <v>20</v>
      </c>
      <c r="E41" s="79">
        <f>(E40+F40)/2</f>
        <v>20</v>
      </c>
      <c r="F41" s="80"/>
      <c r="G41" s="33">
        <f>G40</f>
        <v>136</v>
      </c>
      <c r="H41" s="33">
        <f>H40</f>
        <v>24</v>
      </c>
      <c r="I41" s="51"/>
    </row>
    <row r="42" spans="1:9" ht="18" customHeight="1" thickTop="1" x14ac:dyDescent="0.15">
      <c r="A42" s="39"/>
      <c r="B42" s="39"/>
      <c r="C42" s="40"/>
      <c r="D42" s="47" t="s">
        <v>22</v>
      </c>
      <c r="E42" s="42">
        <f>D41*3/4</f>
        <v>15</v>
      </c>
      <c r="F42" s="41"/>
      <c r="G42" s="42"/>
      <c r="H42" s="42"/>
      <c r="I42" s="52"/>
    </row>
    <row r="43" spans="1:9" ht="18" customHeight="1" x14ac:dyDescent="0.15">
      <c r="A43" s="74" t="s">
        <v>5</v>
      </c>
      <c r="B43" s="74"/>
      <c r="C43" s="74"/>
      <c r="D43" s="74"/>
      <c r="E43" s="74"/>
      <c r="F43" s="43"/>
      <c r="G43" s="38"/>
      <c r="H43" s="38"/>
      <c r="I43" s="53"/>
    </row>
    <row r="44" spans="1:9" ht="18" customHeight="1" x14ac:dyDescent="0.15">
      <c r="A44" s="74" t="s">
        <v>6</v>
      </c>
      <c r="B44" s="74"/>
      <c r="C44" s="74"/>
      <c r="D44" s="74"/>
      <c r="E44" s="74"/>
      <c r="F44" s="43"/>
      <c r="G44" s="38"/>
      <c r="H44" s="38"/>
      <c r="I44" s="53"/>
    </row>
    <row r="45" spans="1:9" ht="18" customHeight="1" x14ac:dyDescent="0.15">
      <c r="A45" s="35"/>
      <c r="B45" s="35"/>
      <c r="C45" s="37"/>
      <c r="D45" s="35"/>
      <c r="E45" s="43"/>
      <c r="F45" s="43"/>
      <c r="G45" s="38"/>
      <c r="H45" s="38"/>
      <c r="I45" s="53"/>
    </row>
    <row r="46" spans="1:9" ht="18" customHeight="1" x14ac:dyDescent="0.15">
      <c r="A46" s="35"/>
      <c r="B46" s="35"/>
      <c r="C46" s="37"/>
      <c r="D46" s="35"/>
      <c r="E46" s="43"/>
      <c r="F46" s="43"/>
      <c r="G46" s="38"/>
      <c r="H46" s="38"/>
      <c r="I46" s="53"/>
    </row>
  </sheetData>
  <mergeCells count="14">
    <mergeCell ref="I8:I9"/>
    <mergeCell ref="A3:I3"/>
    <mergeCell ref="A6:B6"/>
    <mergeCell ref="C6:F6"/>
    <mergeCell ref="A5:B5"/>
    <mergeCell ref="C5:F5"/>
    <mergeCell ref="A43:E43"/>
    <mergeCell ref="A44:E44"/>
    <mergeCell ref="A8:C9"/>
    <mergeCell ref="G8:H8"/>
    <mergeCell ref="D8:D9"/>
    <mergeCell ref="E8:E9"/>
    <mergeCell ref="E41:F41"/>
    <mergeCell ref="F8:F9"/>
  </mergeCells>
  <phoneticPr fontId="2"/>
  <pageMargins left="0.59027777777777779" right="0.39305555555555555" top="0.55069444444444449" bottom="0.62986111111111109" header="0.39305555555555555" footer="0.51111111111111107"/>
  <pageSetup paperSize="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SheetLayoutView="100" workbookViewId="0"/>
  </sheetViews>
  <sheetFormatPr defaultColWidth="9" defaultRowHeight="13.5" x14ac:dyDescent="0.15"/>
  <cols>
    <col min="1" max="1" width="10.625" customWidth="1"/>
    <col min="2" max="2" width="3.375" customWidth="1"/>
    <col min="3" max="3" width="12.875" customWidth="1"/>
    <col min="4" max="4" width="7.375" customWidth="1"/>
    <col min="5" max="6" width="9.625" customWidth="1"/>
    <col min="7" max="8" width="7.625" customWidth="1"/>
    <col min="9" max="9" width="25.625" customWidth="1"/>
  </cols>
  <sheetData>
    <row r="1" spans="1:9" ht="17.25" x14ac:dyDescent="0.15">
      <c r="A1" s="35"/>
      <c r="B1" s="35"/>
      <c r="C1" s="37"/>
      <c r="D1" s="35"/>
      <c r="E1" s="43"/>
      <c r="F1" s="43"/>
      <c r="G1" s="38"/>
      <c r="H1" s="38"/>
      <c r="I1" s="53"/>
    </row>
    <row r="2" spans="1:9" ht="18.75" x14ac:dyDescent="0.15">
      <c r="A2" s="82" t="s">
        <v>41</v>
      </c>
      <c r="B2" s="82"/>
      <c r="C2" s="82"/>
      <c r="D2" s="82"/>
      <c r="E2" s="82"/>
      <c r="F2" s="82"/>
      <c r="G2" s="82"/>
      <c r="H2" s="82"/>
      <c r="I2" s="82"/>
    </row>
    <row r="3" spans="1:9" ht="18.75" x14ac:dyDescent="0.15">
      <c r="A3" s="17"/>
      <c r="B3" s="17"/>
      <c r="C3" s="17"/>
      <c r="D3" s="17"/>
      <c r="E3" s="17"/>
      <c r="F3" s="17"/>
      <c r="G3" s="17"/>
      <c r="H3" s="17"/>
      <c r="I3" s="30"/>
    </row>
    <row r="4" spans="1:9" ht="18.75" x14ac:dyDescent="0.15">
      <c r="A4" s="83" t="s">
        <v>19</v>
      </c>
      <c r="B4" s="83"/>
      <c r="C4" s="85"/>
      <c r="D4" s="85"/>
      <c r="E4" s="85"/>
      <c r="F4" s="85"/>
      <c r="G4" s="17"/>
      <c r="H4" s="17"/>
      <c r="I4" s="30"/>
    </row>
    <row r="5" spans="1:9" ht="18.75" x14ac:dyDescent="0.15">
      <c r="A5" s="83" t="s">
        <v>18</v>
      </c>
      <c r="B5" s="83"/>
      <c r="C5" s="84"/>
      <c r="D5" s="84"/>
      <c r="E5" s="84"/>
      <c r="F5" s="84"/>
      <c r="G5" s="17"/>
      <c r="H5" s="17"/>
      <c r="I5" s="30"/>
    </row>
    <row r="6" spans="1:9" ht="17.25" customHeight="1" x14ac:dyDescent="0.15">
      <c r="A6" s="17"/>
      <c r="B6" s="17"/>
      <c r="C6" s="17"/>
      <c r="D6" s="17"/>
      <c r="E6" s="17"/>
      <c r="F6" s="17"/>
      <c r="G6" s="17"/>
      <c r="H6" s="17"/>
      <c r="I6" s="30"/>
    </row>
    <row r="7" spans="1:9" x14ac:dyDescent="0.15">
      <c r="A7" s="75" t="s">
        <v>49</v>
      </c>
      <c r="B7" s="75"/>
      <c r="C7" s="75"/>
      <c r="D7" s="77" t="s">
        <v>0</v>
      </c>
      <c r="E7" s="78" t="s">
        <v>1</v>
      </c>
      <c r="F7" s="78" t="s">
        <v>2</v>
      </c>
      <c r="G7" s="76" t="s">
        <v>15</v>
      </c>
      <c r="H7" s="76"/>
      <c r="I7" s="81" t="s">
        <v>14</v>
      </c>
    </row>
    <row r="8" spans="1:9" ht="17.25" customHeight="1" x14ac:dyDescent="0.15">
      <c r="A8" s="75"/>
      <c r="B8" s="75"/>
      <c r="C8" s="75"/>
      <c r="D8" s="77"/>
      <c r="E8" s="78"/>
      <c r="F8" s="78"/>
      <c r="G8" s="14" t="s">
        <v>16</v>
      </c>
      <c r="H8" s="16" t="s">
        <v>17</v>
      </c>
      <c r="I8" s="81"/>
    </row>
    <row r="9" spans="1:9" ht="18" customHeight="1" x14ac:dyDescent="0.15">
      <c r="A9" s="11">
        <v>43070</v>
      </c>
      <c r="B9" s="9" t="s">
        <v>46</v>
      </c>
      <c r="C9" s="10"/>
      <c r="D9" s="7" t="s">
        <v>3</v>
      </c>
      <c r="E9" s="7" t="s">
        <v>4</v>
      </c>
      <c r="F9" s="7" t="s">
        <v>4</v>
      </c>
      <c r="G9" s="34">
        <v>8</v>
      </c>
      <c r="H9" s="34"/>
      <c r="I9" s="54"/>
    </row>
    <row r="10" spans="1:9" ht="18" customHeight="1" x14ac:dyDescent="0.15">
      <c r="A10" s="21">
        <v>43071</v>
      </c>
      <c r="B10" s="12" t="s">
        <v>40</v>
      </c>
      <c r="C10" s="8"/>
      <c r="D10" s="7"/>
      <c r="E10" s="7"/>
      <c r="F10" s="7"/>
      <c r="G10" s="34"/>
      <c r="H10" s="15"/>
      <c r="I10" s="49"/>
    </row>
    <row r="11" spans="1:9" ht="18" customHeight="1" x14ac:dyDescent="0.15">
      <c r="A11" s="24">
        <v>43072</v>
      </c>
      <c r="B11" s="25" t="s">
        <v>8</v>
      </c>
      <c r="C11" s="8"/>
      <c r="D11" s="7"/>
      <c r="E11" s="7"/>
      <c r="F11" s="7"/>
      <c r="G11" s="34"/>
      <c r="H11" s="15"/>
      <c r="I11" s="49"/>
    </row>
    <row r="12" spans="1:9" ht="18" customHeight="1" x14ac:dyDescent="0.15">
      <c r="A12" s="11">
        <v>43073</v>
      </c>
      <c r="B12" s="62" t="s">
        <v>9</v>
      </c>
      <c r="C12" s="8"/>
      <c r="D12" s="62" t="s">
        <v>3</v>
      </c>
      <c r="E12" s="62" t="s">
        <v>4</v>
      </c>
      <c r="F12" s="62" t="s">
        <v>4</v>
      </c>
      <c r="G12" s="34">
        <v>8</v>
      </c>
      <c r="H12" s="15"/>
      <c r="I12" s="49"/>
    </row>
    <row r="13" spans="1:9" ht="18" customHeight="1" x14ac:dyDescent="0.15">
      <c r="A13" s="11">
        <v>43074</v>
      </c>
      <c r="B13" s="9" t="s">
        <v>10</v>
      </c>
      <c r="C13" s="8"/>
      <c r="D13" s="7" t="s">
        <v>3</v>
      </c>
      <c r="E13" s="7" t="s">
        <v>4</v>
      </c>
      <c r="F13" s="7" t="s">
        <v>4</v>
      </c>
      <c r="G13" s="34">
        <v>8</v>
      </c>
      <c r="H13" s="15"/>
      <c r="I13" s="49"/>
    </row>
    <row r="14" spans="1:9" ht="18" customHeight="1" x14ac:dyDescent="0.15">
      <c r="A14" s="11">
        <v>43075</v>
      </c>
      <c r="B14" s="62" t="s">
        <v>11</v>
      </c>
      <c r="C14" s="8"/>
      <c r="D14" s="7" t="s">
        <v>3</v>
      </c>
      <c r="E14" s="7" t="s">
        <v>4</v>
      </c>
      <c r="F14" s="7" t="s">
        <v>4</v>
      </c>
      <c r="G14" s="34">
        <v>8</v>
      </c>
      <c r="H14" s="15"/>
      <c r="I14" s="49"/>
    </row>
    <row r="15" spans="1:9" ht="18" customHeight="1" x14ac:dyDescent="0.15">
      <c r="A15" s="11">
        <v>43076</v>
      </c>
      <c r="B15" s="9" t="s">
        <v>12</v>
      </c>
      <c r="C15" s="8"/>
      <c r="D15" s="7" t="s">
        <v>3</v>
      </c>
      <c r="E15" s="7" t="s">
        <v>4</v>
      </c>
      <c r="F15" s="7" t="s">
        <v>4</v>
      </c>
      <c r="G15" s="34">
        <v>8</v>
      </c>
      <c r="H15" s="15"/>
      <c r="I15" s="49"/>
    </row>
    <row r="16" spans="1:9" ht="18" customHeight="1" x14ac:dyDescent="0.15">
      <c r="A16" s="11">
        <v>43077</v>
      </c>
      <c r="B16" s="62" t="s">
        <v>13</v>
      </c>
      <c r="C16" s="8"/>
      <c r="D16" s="7" t="s">
        <v>3</v>
      </c>
      <c r="E16" s="7" t="s">
        <v>4</v>
      </c>
      <c r="F16" s="7" t="s">
        <v>4</v>
      </c>
      <c r="G16" s="34">
        <v>8</v>
      </c>
      <c r="H16" s="15"/>
      <c r="I16" s="49"/>
    </row>
    <row r="17" spans="1:9" ht="18" customHeight="1" x14ac:dyDescent="0.15">
      <c r="A17" s="21">
        <v>43078</v>
      </c>
      <c r="B17" s="22" t="s">
        <v>7</v>
      </c>
      <c r="C17" s="8"/>
      <c r="D17" s="7"/>
      <c r="E17" s="7"/>
      <c r="F17" s="7"/>
      <c r="G17" s="34"/>
      <c r="H17" s="15"/>
      <c r="I17" s="49"/>
    </row>
    <row r="18" spans="1:9" ht="18" customHeight="1" x14ac:dyDescent="0.15">
      <c r="A18" s="24">
        <v>43079</v>
      </c>
      <c r="B18" s="13" t="s">
        <v>8</v>
      </c>
      <c r="C18" s="8"/>
      <c r="D18" s="7"/>
      <c r="E18" s="7"/>
      <c r="F18" s="7"/>
      <c r="G18" s="34"/>
      <c r="H18" s="15"/>
      <c r="I18" s="49"/>
    </row>
    <row r="19" spans="1:9" ht="18" customHeight="1" x14ac:dyDescent="0.15">
      <c r="A19" s="11">
        <v>43080</v>
      </c>
      <c r="B19" s="9" t="s">
        <v>9</v>
      </c>
      <c r="C19" s="8"/>
      <c r="D19" s="62" t="s">
        <v>3</v>
      </c>
      <c r="E19" s="62" t="s">
        <v>4</v>
      </c>
      <c r="F19" s="62" t="s">
        <v>4</v>
      </c>
      <c r="G19" s="34">
        <v>8</v>
      </c>
      <c r="H19" s="15"/>
      <c r="I19" s="49"/>
    </row>
    <row r="20" spans="1:9" ht="18" customHeight="1" x14ac:dyDescent="0.15">
      <c r="A20" s="11">
        <v>43081</v>
      </c>
      <c r="B20" s="62" t="s">
        <v>10</v>
      </c>
      <c r="C20" s="8"/>
      <c r="D20" s="7" t="s">
        <v>3</v>
      </c>
      <c r="E20" s="7" t="s">
        <v>4</v>
      </c>
      <c r="F20" s="7" t="s">
        <v>4</v>
      </c>
      <c r="G20" s="34">
        <v>8</v>
      </c>
      <c r="H20" s="15"/>
      <c r="I20" s="49"/>
    </row>
    <row r="21" spans="1:9" ht="18" customHeight="1" x14ac:dyDescent="0.15">
      <c r="A21" s="11">
        <v>43082</v>
      </c>
      <c r="B21" s="9" t="s">
        <v>11</v>
      </c>
      <c r="C21" s="8"/>
      <c r="D21" s="7" t="s">
        <v>3</v>
      </c>
      <c r="E21" s="7" t="s">
        <v>4</v>
      </c>
      <c r="F21" s="7" t="s">
        <v>4</v>
      </c>
      <c r="G21" s="34">
        <v>8</v>
      </c>
      <c r="H21" s="15"/>
      <c r="I21" s="49"/>
    </row>
    <row r="22" spans="1:9" ht="18" customHeight="1" x14ac:dyDescent="0.15">
      <c r="A22" s="11">
        <v>43083</v>
      </c>
      <c r="B22" s="62" t="s">
        <v>12</v>
      </c>
      <c r="C22" s="8"/>
      <c r="D22" s="7" t="s">
        <v>3</v>
      </c>
      <c r="E22" s="7" t="s">
        <v>4</v>
      </c>
      <c r="F22" s="7" t="s">
        <v>4</v>
      </c>
      <c r="G22" s="34">
        <v>8</v>
      </c>
      <c r="H22" s="15"/>
      <c r="I22" s="49"/>
    </row>
    <row r="23" spans="1:9" ht="18" customHeight="1" x14ac:dyDescent="0.15">
      <c r="A23" s="11">
        <v>43084</v>
      </c>
      <c r="B23" s="9" t="s">
        <v>13</v>
      </c>
      <c r="C23" s="8"/>
      <c r="D23" s="7" t="s">
        <v>3</v>
      </c>
      <c r="E23" s="7" t="s">
        <v>4</v>
      </c>
      <c r="F23" s="7" t="s">
        <v>4</v>
      </c>
      <c r="G23" s="34">
        <v>8</v>
      </c>
      <c r="H23" s="15"/>
      <c r="I23" s="49"/>
    </row>
    <row r="24" spans="1:9" ht="18" customHeight="1" x14ac:dyDescent="0.15">
      <c r="A24" s="21">
        <v>43085</v>
      </c>
      <c r="B24" s="12" t="s">
        <v>7</v>
      </c>
      <c r="C24" s="8"/>
      <c r="D24" s="7"/>
      <c r="E24" s="7"/>
      <c r="F24" s="7"/>
      <c r="G24" s="34"/>
      <c r="H24" s="15"/>
      <c r="I24" s="55"/>
    </row>
    <row r="25" spans="1:9" ht="18" customHeight="1" x14ac:dyDescent="0.15">
      <c r="A25" s="24">
        <v>43086</v>
      </c>
      <c r="B25" s="25" t="s">
        <v>8</v>
      </c>
      <c r="C25" s="8"/>
      <c r="D25" s="7"/>
      <c r="E25" s="7"/>
      <c r="F25" s="7"/>
      <c r="G25" s="34"/>
      <c r="H25" s="15"/>
      <c r="I25" s="49"/>
    </row>
    <row r="26" spans="1:9" ht="18" customHeight="1" x14ac:dyDescent="0.15">
      <c r="A26" s="11">
        <v>43087</v>
      </c>
      <c r="B26" s="62" t="s">
        <v>9</v>
      </c>
      <c r="C26" s="8"/>
      <c r="D26" s="62" t="s">
        <v>3</v>
      </c>
      <c r="E26" s="62" t="s">
        <v>4</v>
      </c>
      <c r="F26" s="62" t="s">
        <v>4</v>
      </c>
      <c r="G26" s="34">
        <v>8</v>
      </c>
      <c r="H26" s="15"/>
      <c r="I26" s="49"/>
    </row>
    <row r="27" spans="1:9" ht="18" customHeight="1" x14ac:dyDescent="0.15">
      <c r="A27" s="11">
        <v>43088</v>
      </c>
      <c r="B27" s="9" t="s">
        <v>10</v>
      </c>
      <c r="C27" s="8"/>
      <c r="D27" s="7" t="s">
        <v>3</v>
      </c>
      <c r="E27" s="7" t="s">
        <v>4</v>
      </c>
      <c r="F27" s="7" t="s">
        <v>4</v>
      </c>
      <c r="G27" s="34">
        <v>8</v>
      </c>
      <c r="H27" s="15"/>
      <c r="I27" s="49"/>
    </row>
    <row r="28" spans="1:9" ht="18" customHeight="1" x14ac:dyDescent="0.15">
      <c r="A28" s="11">
        <v>43089</v>
      </c>
      <c r="B28" s="62" t="s">
        <v>11</v>
      </c>
      <c r="C28" s="8"/>
      <c r="D28" s="7" t="s">
        <v>3</v>
      </c>
      <c r="E28" s="7" t="s">
        <v>4</v>
      </c>
      <c r="F28" s="7" t="s">
        <v>4</v>
      </c>
      <c r="G28" s="34">
        <v>8</v>
      </c>
      <c r="H28" s="15"/>
      <c r="I28" s="49"/>
    </row>
    <row r="29" spans="1:9" ht="18" customHeight="1" x14ac:dyDescent="0.15">
      <c r="A29" s="11">
        <v>43090</v>
      </c>
      <c r="B29" s="9" t="s">
        <v>12</v>
      </c>
      <c r="C29" s="8"/>
      <c r="D29" s="7" t="s">
        <v>3</v>
      </c>
      <c r="E29" s="7" t="s">
        <v>4</v>
      </c>
      <c r="F29" s="7" t="s">
        <v>4</v>
      </c>
      <c r="G29" s="34">
        <v>8</v>
      </c>
      <c r="H29" s="15"/>
      <c r="I29" s="49"/>
    </row>
    <row r="30" spans="1:9" ht="18" customHeight="1" x14ac:dyDescent="0.15">
      <c r="A30" s="11">
        <v>43091</v>
      </c>
      <c r="B30" s="62" t="s">
        <v>13</v>
      </c>
      <c r="C30" s="8"/>
      <c r="D30" s="7" t="s">
        <v>3</v>
      </c>
      <c r="E30" s="7" t="s">
        <v>4</v>
      </c>
      <c r="F30" s="7" t="s">
        <v>4</v>
      </c>
      <c r="G30" s="34">
        <v>8</v>
      </c>
      <c r="H30" s="15"/>
      <c r="I30" s="49"/>
    </row>
    <row r="31" spans="1:9" ht="18" customHeight="1" x14ac:dyDescent="0.15">
      <c r="A31" s="24">
        <v>43092</v>
      </c>
      <c r="B31" s="25" t="s">
        <v>7</v>
      </c>
      <c r="C31" s="26" t="s">
        <v>47</v>
      </c>
      <c r="D31" s="7"/>
      <c r="E31" s="7"/>
      <c r="F31" s="7"/>
      <c r="G31" s="34"/>
      <c r="H31" s="15"/>
      <c r="I31" s="49"/>
    </row>
    <row r="32" spans="1:9" ht="18" customHeight="1" x14ac:dyDescent="0.15">
      <c r="A32" s="24">
        <v>43093</v>
      </c>
      <c r="B32" s="13" t="s">
        <v>8</v>
      </c>
      <c r="C32" s="8"/>
      <c r="D32" s="7"/>
      <c r="E32" s="7"/>
      <c r="F32" s="7"/>
      <c r="G32" s="34"/>
      <c r="H32" s="15"/>
      <c r="I32" s="49"/>
    </row>
    <row r="33" spans="1:9" ht="18" customHeight="1" x14ac:dyDescent="0.15">
      <c r="A33" s="11">
        <v>43094</v>
      </c>
      <c r="B33" s="9" t="s">
        <v>9</v>
      </c>
      <c r="C33" s="8"/>
      <c r="D33" s="62" t="s">
        <v>3</v>
      </c>
      <c r="E33" s="62" t="s">
        <v>4</v>
      </c>
      <c r="F33" s="62" t="s">
        <v>4</v>
      </c>
      <c r="G33" s="34">
        <v>8</v>
      </c>
      <c r="H33" s="15"/>
      <c r="I33" s="49"/>
    </row>
    <row r="34" spans="1:9" ht="18" customHeight="1" x14ac:dyDescent="0.15">
      <c r="A34" s="11">
        <v>43095</v>
      </c>
      <c r="B34" s="62" t="s">
        <v>10</v>
      </c>
      <c r="C34" s="8"/>
      <c r="D34" s="7" t="s">
        <v>3</v>
      </c>
      <c r="E34" s="62" t="s">
        <v>4</v>
      </c>
      <c r="F34" s="62" t="s">
        <v>4</v>
      </c>
      <c r="G34" s="34">
        <v>8</v>
      </c>
      <c r="H34" s="15"/>
      <c r="I34" s="49"/>
    </row>
    <row r="35" spans="1:9" ht="18" customHeight="1" x14ac:dyDescent="0.15">
      <c r="A35" s="11">
        <v>43096</v>
      </c>
      <c r="B35" s="9" t="s">
        <v>11</v>
      </c>
      <c r="C35" s="8"/>
      <c r="D35" s="7" t="s">
        <v>3</v>
      </c>
      <c r="E35" s="62" t="s">
        <v>4</v>
      </c>
      <c r="F35" s="62" t="s">
        <v>4</v>
      </c>
      <c r="G35" s="63">
        <v>8</v>
      </c>
      <c r="H35" s="15"/>
      <c r="I35" s="59"/>
    </row>
    <row r="36" spans="1:9" ht="18" customHeight="1" x14ac:dyDescent="0.15">
      <c r="A36" s="11">
        <v>43097</v>
      </c>
      <c r="B36" s="62" t="s">
        <v>12</v>
      </c>
      <c r="C36" s="8"/>
      <c r="D36" s="7" t="s">
        <v>3</v>
      </c>
      <c r="E36" s="7" t="s">
        <v>4</v>
      </c>
      <c r="F36" s="7" t="s">
        <v>4</v>
      </c>
      <c r="G36" s="34">
        <v>8</v>
      </c>
      <c r="H36" s="15"/>
      <c r="I36" s="49"/>
    </row>
    <row r="37" spans="1:9" ht="18" customHeight="1" x14ac:dyDescent="0.15">
      <c r="A37" s="11">
        <v>43098</v>
      </c>
      <c r="B37" s="9" t="s">
        <v>13</v>
      </c>
      <c r="C37" s="8"/>
      <c r="D37" s="7" t="s">
        <v>3</v>
      </c>
      <c r="E37" s="7" t="s">
        <v>4</v>
      </c>
      <c r="F37" s="7" t="s">
        <v>4</v>
      </c>
      <c r="G37" s="34">
        <v>8</v>
      </c>
      <c r="H37" s="15"/>
      <c r="I37" s="49"/>
    </row>
    <row r="38" spans="1:9" ht="18" customHeight="1" x14ac:dyDescent="0.15">
      <c r="A38" s="21">
        <v>43099</v>
      </c>
      <c r="B38" s="12" t="s">
        <v>7</v>
      </c>
      <c r="C38" s="8"/>
      <c r="D38" s="7"/>
      <c r="E38" s="7"/>
      <c r="F38" s="7"/>
      <c r="G38" s="34"/>
      <c r="H38" s="63"/>
      <c r="I38" s="49"/>
    </row>
    <row r="39" spans="1:9" ht="18" customHeight="1" thickBot="1" x14ac:dyDescent="0.2">
      <c r="A39" s="24">
        <v>43100</v>
      </c>
      <c r="B39" s="25" t="s">
        <v>8</v>
      </c>
      <c r="C39" s="65"/>
      <c r="D39" s="64"/>
      <c r="E39" s="64"/>
      <c r="F39" s="64"/>
      <c r="G39" s="66"/>
      <c r="H39" s="66"/>
      <c r="I39" s="67"/>
    </row>
    <row r="40" spans="1:9" ht="18" customHeight="1" thickTop="1" thickBot="1" x14ac:dyDescent="0.2">
      <c r="A40" s="28" t="s">
        <v>24</v>
      </c>
      <c r="B40" s="28"/>
      <c r="C40" s="29"/>
      <c r="D40" s="33">
        <f>COUNTA(D9:D38)</f>
        <v>21</v>
      </c>
      <c r="E40" s="33">
        <f>COUNTA(E9:E38)</f>
        <v>21</v>
      </c>
      <c r="F40" s="33">
        <f>COUNTA(F9:F38)</f>
        <v>21</v>
      </c>
      <c r="G40" s="33">
        <f>SUM(G9:G38)</f>
        <v>168</v>
      </c>
      <c r="H40" s="33">
        <f>SUM(H9:H38)</f>
        <v>0</v>
      </c>
      <c r="I40" s="51"/>
    </row>
    <row r="41" spans="1:9" ht="18" customHeight="1" thickTop="1" thickBot="1" x14ac:dyDescent="0.2">
      <c r="A41" s="28" t="s">
        <v>21</v>
      </c>
      <c r="B41" s="44"/>
      <c r="C41" s="45"/>
      <c r="D41" s="33">
        <f>'11月度'!D41+'12月度'!D40</f>
        <v>41</v>
      </c>
      <c r="E41" s="79">
        <f>'11月度'!E41:F41+(E40+F40)/2</f>
        <v>41</v>
      </c>
      <c r="F41" s="80"/>
      <c r="G41" s="33">
        <f>'11月度'!G41+'12月度'!G40</f>
        <v>304</v>
      </c>
      <c r="H41" s="33">
        <f>'11月度'!H41+H40</f>
        <v>24</v>
      </c>
      <c r="I41" s="51"/>
    </row>
    <row r="42" spans="1:9" ht="18" customHeight="1" thickTop="1" x14ac:dyDescent="0.15">
      <c r="A42" s="36"/>
      <c r="B42" s="35"/>
      <c r="C42" s="37"/>
      <c r="D42" s="47" t="s">
        <v>22</v>
      </c>
      <c r="E42" s="46">
        <f>D41*3/4</f>
        <v>30.75</v>
      </c>
      <c r="F42" s="35"/>
      <c r="G42" s="38"/>
      <c r="H42" s="38"/>
      <c r="I42" s="53"/>
    </row>
    <row r="43" spans="1:9" ht="18" customHeight="1" x14ac:dyDescent="0.15">
      <c r="A43" s="74" t="s">
        <v>5</v>
      </c>
      <c r="B43" s="74"/>
      <c r="C43" s="74"/>
      <c r="D43" s="74"/>
      <c r="E43" s="74"/>
      <c r="F43" s="35"/>
      <c r="G43" s="38"/>
      <c r="H43" s="38"/>
      <c r="I43" s="53"/>
    </row>
    <row r="44" spans="1:9" ht="18" customHeight="1" x14ac:dyDescent="0.15">
      <c r="A44" s="74" t="s">
        <v>6</v>
      </c>
      <c r="B44" s="74"/>
      <c r="C44" s="74"/>
      <c r="D44" s="74"/>
      <c r="E44" s="74"/>
      <c r="F44" s="35"/>
      <c r="G44" s="38"/>
      <c r="H44" s="38"/>
      <c r="I44" s="53"/>
    </row>
    <row r="45" spans="1:9" ht="17.25" x14ac:dyDescent="0.15">
      <c r="A45" s="36"/>
      <c r="B45" s="35"/>
      <c r="C45" s="37"/>
      <c r="D45" s="35"/>
      <c r="E45" s="35"/>
      <c r="F45" s="35"/>
      <c r="G45" s="38"/>
      <c r="H45" s="38"/>
      <c r="I45" s="53"/>
    </row>
    <row r="46" spans="1:9" ht="17.25" x14ac:dyDescent="0.15">
      <c r="A46" s="36"/>
      <c r="B46" s="35"/>
      <c r="C46" s="37"/>
      <c r="D46" s="35"/>
      <c r="E46" s="35"/>
      <c r="F46" s="35"/>
      <c r="G46" s="38"/>
      <c r="H46" s="38"/>
      <c r="I46" s="53"/>
    </row>
  </sheetData>
  <mergeCells count="14">
    <mergeCell ref="F7:F8"/>
    <mergeCell ref="G7:H7"/>
    <mergeCell ref="I7:I8"/>
    <mergeCell ref="A43:E43"/>
    <mergeCell ref="A44:E44"/>
    <mergeCell ref="E41:F41"/>
    <mergeCell ref="A7:C8"/>
    <mergeCell ref="D7:D8"/>
    <mergeCell ref="E7:E8"/>
    <mergeCell ref="A2:I2"/>
    <mergeCell ref="A4:B4"/>
    <mergeCell ref="C4:F4"/>
    <mergeCell ref="A5:B5"/>
    <mergeCell ref="C5:F5"/>
  </mergeCells>
  <phoneticPr fontId="2"/>
  <pageMargins left="0.59055118110236227" right="0.39370078740157483" top="0.55118110236220474" bottom="0.62992125984251968" header="0.39370078740157483" footer="0.51181102362204722"/>
  <pageSetup paperSize="9" firstPageNumber="42949631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SheetLayoutView="100" workbookViewId="0"/>
  </sheetViews>
  <sheetFormatPr defaultColWidth="9" defaultRowHeight="13.5" x14ac:dyDescent="0.15"/>
  <cols>
    <col min="1" max="1" width="10.625" customWidth="1"/>
    <col min="2" max="2" width="3.375" customWidth="1"/>
    <col min="3" max="3" width="12.875" customWidth="1"/>
    <col min="4" max="4" width="7.375" customWidth="1"/>
    <col min="5" max="6" width="9.625" customWidth="1"/>
    <col min="7" max="8" width="7.625" customWidth="1"/>
    <col min="9" max="9" width="25.625" customWidth="1"/>
  </cols>
  <sheetData>
    <row r="1" spans="1:9" ht="17.25" x14ac:dyDescent="0.15">
      <c r="A1" s="36"/>
      <c r="B1" s="35"/>
      <c r="C1" s="37"/>
      <c r="D1" s="35"/>
      <c r="E1" s="35"/>
      <c r="F1" s="35"/>
      <c r="G1" s="38"/>
      <c r="H1" s="38"/>
      <c r="I1" s="53"/>
    </row>
    <row r="2" spans="1:9" ht="18.75" x14ac:dyDescent="0.15">
      <c r="A2" s="82" t="s">
        <v>41</v>
      </c>
      <c r="B2" s="82"/>
      <c r="C2" s="82"/>
      <c r="D2" s="82"/>
      <c r="E2" s="82"/>
      <c r="F2" s="82"/>
      <c r="G2" s="82"/>
      <c r="H2" s="82"/>
      <c r="I2" s="82"/>
    </row>
    <row r="3" spans="1:9" ht="18.75" x14ac:dyDescent="0.15">
      <c r="A3" s="17"/>
      <c r="B3" s="17"/>
      <c r="C3" s="17"/>
      <c r="D3" s="17"/>
      <c r="E3" s="17"/>
      <c r="F3" s="17"/>
      <c r="G3" s="17"/>
      <c r="H3" s="17"/>
      <c r="I3" s="30"/>
    </row>
    <row r="4" spans="1:9" ht="18.75" x14ac:dyDescent="0.15">
      <c r="A4" s="83" t="s">
        <v>19</v>
      </c>
      <c r="B4" s="83"/>
      <c r="C4" s="85"/>
      <c r="D4" s="85"/>
      <c r="E4" s="85"/>
      <c r="F4" s="85"/>
      <c r="G4" s="17"/>
      <c r="H4" s="17"/>
      <c r="I4" s="30"/>
    </row>
    <row r="5" spans="1:9" ht="18.75" x14ac:dyDescent="0.15">
      <c r="A5" s="83" t="s">
        <v>18</v>
      </c>
      <c r="B5" s="83"/>
      <c r="C5" s="84"/>
      <c r="D5" s="84"/>
      <c r="E5" s="84"/>
      <c r="F5" s="84"/>
      <c r="G5" s="17"/>
      <c r="H5" s="17"/>
      <c r="I5" s="30"/>
    </row>
    <row r="6" spans="1:9" ht="17.25" customHeight="1" x14ac:dyDescent="0.15">
      <c r="A6" s="18"/>
      <c r="B6" s="18"/>
      <c r="C6" s="19"/>
      <c r="D6" s="19"/>
      <c r="E6" s="19"/>
      <c r="F6" s="19"/>
      <c r="G6" s="17"/>
      <c r="H6" s="17"/>
      <c r="I6" s="30"/>
    </row>
    <row r="7" spans="1:9" x14ac:dyDescent="0.15">
      <c r="A7" s="75" t="s">
        <v>48</v>
      </c>
      <c r="B7" s="75"/>
      <c r="C7" s="75"/>
      <c r="D7" s="77" t="s">
        <v>0</v>
      </c>
      <c r="E7" s="78" t="s">
        <v>1</v>
      </c>
      <c r="F7" s="78" t="s">
        <v>2</v>
      </c>
      <c r="G7" s="76" t="s">
        <v>15</v>
      </c>
      <c r="H7" s="76"/>
      <c r="I7" s="81" t="s">
        <v>14</v>
      </c>
    </row>
    <row r="8" spans="1:9" ht="17.25" customHeight="1" x14ac:dyDescent="0.15">
      <c r="A8" s="75"/>
      <c r="B8" s="75"/>
      <c r="C8" s="75"/>
      <c r="D8" s="77"/>
      <c r="E8" s="78"/>
      <c r="F8" s="78"/>
      <c r="G8" s="14" t="s">
        <v>16</v>
      </c>
      <c r="H8" s="16" t="s">
        <v>17</v>
      </c>
      <c r="I8" s="81"/>
    </row>
    <row r="9" spans="1:9" ht="18" customHeight="1" x14ac:dyDescent="0.15">
      <c r="A9" s="23">
        <v>42736</v>
      </c>
      <c r="B9" s="13" t="s">
        <v>52</v>
      </c>
      <c r="C9" s="26" t="s">
        <v>53</v>
      </c>
      <c r="D9" s="7"/>
      <c r="E9" s="7"/>
      <c r="F9" s="7"/>
      <c r="G9" s="15"/>
      <c r="H9" s="15"/>
      <c r="I9" s="49"/>
    </row>
    <row r="10" spans="1:9" ht="18" customHeight="1" x14ac:dyDescent="0.15">
      <c r="A10" s="6">
        <v>42737</v>
      </c>
      <c r="B10" s="62" t="s">
        <v>39</v>
      </c>
      <c r="C10" s="8"/>
      <c r="D10" s="7"/>
      <c r="E10" s="7"/>
      <c r="F10" s="7"/>
      <c r="G10" s="15"/>
      <c r="H10" s="15"/>
      <c r="I10" s="49"/>
    </row>
    <row r="11" spans="1:9" ht="18" customHeight="1" x14ac:dyDescent="0.15">
      <c r="A11" s="6">
        <v>42738</v>
      </c>
      <c r="B11" s="62" t="s">
        <v>11</v>
      </c>
      <c r="C11" s="8"/>
      <c r="D11" s="7"/>
      <c r="E11" s="7"/>
      <c r="F11" s="7"/>
      <c r="G11" s="15"/>
      <c r="H11" s="15"/>
      <c r="I11" s="49"/>
    </row>
    <row r="12" spans="1:9" ht="18" customHeight="1" x14ac:dyDescent="0.15">
      <c r="A12" s="6">
        <v>42739</v>
      </c>
      <c r="B12" s="62" t="s">
        <v>12</v>
      </c>
      <c r="C12" s="8"/>
      <c r="D12" s="7"/>
      <c r="E12" s="7"/>
      <c r="F12" s="7"/>
      <c r="G12" s="15"/>
      <c r="H12" s="15"/>
      <c r="I12" s="49"/>
    </row>
    <row r="13" spans="1:9" ht="18" customHeight="1" x14ac:dyDescent="0.15">
      <c r="A13" s="6">
        <v>42740</v>
      </c>
      <c r="B13" s="62" t="s">
        <v>13</v>
      </c>
      <c r="C13" s="8"/>
      <c r="D13" s="7"/>
      <c r="E13" s="7"/>
      <c r="F13" s="7"/>
      <c r="G13" s="15"/>
      <c r="H13" s="15"/>
      <c r="I13" s="49"/>
    </row>
    <row r="14" spans="1:9" ht="18" customHeight="1" x14ac:dyDescent="0.15">
      <c r="A14" s="20">
        <v>42741</v>
      </c>
      <c r="B14" s="12" t="s">
        <v>7</v>
      </c>
      <c r="C14" s="8"/>
      <c r="D14" s="7"/>
      <c r="E14" s="7"/>
      <c r="F14" s="7"/>
      <c r="G14" s="15"/>
      <c r="H14" s="15"/>
      <c r="I14" s="49"/>
    </row>
    <row r="15" spans="1:9" ht="18" customHeight="1" x14ac:dyDescent="0.15">
      <c r="A15" s="23">
        <v>42742</v>
      </c>
      <c r="B15" s="13" t="s">
        <v>8</v>
      </c>
      <c r="C15" s="8"/>
      <c r="D15" s="7"/>
      <c r="E15" s="7"/>
      <c r="F15" s="7"/>
      <c r="G15" s="15"/>
      <c r="H15" s="15"/>
      <c r="I15" s="49"/>
    </row>
    <row r="16" spans="1:9" ht="18" customHeight="1" x14ac:dyDescent="0.15">
      <c r="A16" s="23">
        <v>42743</v>
      </c>
      <c r="B16" s="13" t="s">
        <v>9</v>
      </c>
      <c r="C16" s="26" t="s">
        <v>55</v>
      </c>
      <c r="D16" s="62"/>
      <c r="E16" s="62"/>
      <c r="F16" s="62"/>
      <c r="G16" s="63"/>
      <c r="H16" s="15"/>
      <c r="I16" s="31"/>
    </row>
    <row r="17" spans="1:9" ht="18" customHeight="1" x14ac:dyDescent="0.15">
      <c r="A17" s="6">
        <v>42744</v>
      </c>
      <c r="B17" s="62" t="s">
        <v>10</v>
      </c>
      <c r="C17" s="8"/>
      <c r="D17" s="62" t="s">
        <v>3</v>
      </c>
      <c r="E17" s="62" t="s">
        <v>4</v>
      </c>
      <c r="F17" s="62" t="s">
        <v>4</v>
      </c>
      <c r="G17" s="63">
        <v>8</v>
      </c>
      <c r="H17" s="15"/>
      <c r="I17" s="31"/>
    </row>
    <row r="18" spans="1:9" ht="18" customHeight="1" x14ac:dyDescent="0.15">
      <c r="A18" s="6">
        <v>42745</v>
      </c>
      <c r="B18" s="62" t="s">
        <v>11</v>
      </c>
      <c r="C18" s="8"/>
      <c r="D18" s="7" t="s">
        <v>3</v>
      </c>
      <c r="E18" s="7" t="s">
        <v>4</v>
      </c>
      <c r="F18" s="7" t="s">
        <v>4</v>
      </c>
      <c r="G18" s="15">
        <v>8</v>
      </c>
      <c r="H18" s="15"/>
      <c r="I18" s="49"/>
    </row>
    <row r="19" spans="1:9" ht="18" customHeight="1" x14ac:dyDescent="0.15">
      <c r="A19" s="6">
        <v>42746</v>
      </c>
      <c r="B19" s="62" t="s">
        <v>12</v>
      </c>
      <c r="C19" s="8"/>
      <c r="D19" s="7" t="s">
        <v>3</v>
      </c>
      <c r="E19" s="16" t="s">
        <v>17</v>
      </c>
      <c r="F19" s="16" t="s">
        <v>17</v>
      </c>
      <c r="G19" s="15"/>
      <c r="H19" s="68">
        <v>8</v>
      </c>
      <c r="I19" s="72" t="s">
        <v>58</v>
      </c>
    </row>
    <row r="20" spans="1:9" ht="18" customHeight="1" x14ac:dyDescent="0.15">
      <c r="A20" s="6">
        <v>42747</v>
      </c>
      <c r="B20" s="62" t="s">
        <v>13</v>
      </c>
      <c r="C20" s="8"/>
      <c r="D20" s="7" t="s">
        <v>3</v>
      </c>
      <c r="E20" s="16" t="s">
        <v>17</v>
      </c>
      <c r="F20" s="16" t="s">
        <v>17</v>
      </c>
      <c r="G20" s="15"/>
      <c r="H20" s="68">
        <v>8</v>
      </c>
      <c r="I20" s="72" t="s">
        <v>58</v>
      </c>
    </row>
    <row r="21" spans="1:9" ht="18" customHeight="1" x14ac:dyDescent="0.15">
      <c r="A21" s="20">
        <v>42748</v>
      </c>
      <c r="B21" s="12" t="s">
        <v>7</v>
      </c>
      <c r="C21" s="8"/>
      <c r="D21" s="7"/>
      <c r="E21" s="7"/>
      <c r="F21" s="7"/>
      <c r="G21" s="15"/>
      <c r="H21" s="15"/>
      <c r="I21" s="49"/>
    </row>
    <row r="22" spans="1:9" ht="18" customHeight="1" x14ac:dyDescent="0.15">
      <c r="A22" s="23">
        <v>42749</v>
      </c>
      <c r="B22" s="13" t="s">
        <v>8</v>
      </c>
      <c r="C22" s="8"/>
      <c r="D22" s="7"/>
      <c r="E22" s="7"/>
      <c r="F22" s="7"/>
      <c r="G22" s="15"/>
      <c r="H22" s="15"/>
      <c r="I22" s="49"/>
    </row>
    <row r="23" spans="1:9" ht="18" customHeight="1" x14ac:dyDescent="0.15">
      <c r="A23" s="6">
        <v>42750</v>
      </c>
      <c r="B23" s="62" t="s">
        <v>9</v>
      </c>
      <c r="C23" s="8"/>
      <c r="D23" s="62" t="s">
        <v>3</v>
      </c>
      <c r="E23" s="62" t="s">
        <v>4</v>
      </c>
      <c r="F23" s="62" t="s">
        <v>4</v>
      </c>
      <c r="G23" s="63">
        <v>8</v>
      </c>
      <c r="H23" s="15"/>
      <c r="I23" s="49"/>
    </row>
    <row r="24" spans="1:9" ht="18" customHeight="1" x14ac:dyDescent="0.15">
      <c r="A24" s="6">
        <v>42751</v>
      </c>
      <c r="B24" s="62" t="s">
        <v>10</v>
      </c>
      <c r="C24" s="8"/>
      <c r="D24" s="62" t="s">
        <v>3</v>
      </c>
      <c r="E24" s="62" t="s">
        <v>4</v>
      </c>
      <c r="F24" s="62" t="s">
        <v>4</v>
      </c>
      <c r="G24" s="63">
        <v>8</v>
      </c>
      <c r="H24" s="15"/>
      <c r="I24" s="49"/>
    </row>
    <row r="25" spans="1:9" ht="18" customHeight="1" x14ac:dyDescent="0.15">
      <c r="A25" s="6">
        <v>42752</v>
      </c>
      <c r="B25" s="62" t="s">
        <v>11</v>
      </c>
      <c r="C25" s="8"/>
      <c r="D25" s="62" t="s">
        <v>3</v>
      </c>
      <c r="E25" s="62" t="s">
        <v>4</v>
      </c>
      <c r="F25" s="62" t="s">
        <v>4</v>
      </c>
      <c r="G25" s="63">
        <v>8</v>
      </c>
      <c r="H25" s="15"/>
      <c r="I25" s="49"/>
    </row>
    <row r="26" spans="1:9" ht="18" customHeight="1" x14ac:dyDescent="0.15">
      <c r="A26" s="6">
        <v>42753</v>
      </c>
      <c r="B26" s="62" t="s">
        <v>12</v>
      </c>
      <c r="C26" s="8"/>
      <c r="D26" s="7" t="s">
        <v>3</v>
      </c>
      <c r="E26" s="62" t="s">
        <v>4</v>
      </c>
      <c r="F26" s="62" t="s">
        <v>4</v>
      </c>
      <c r="G26" s="34">
        <v>8</v>
      </c>
      <c r="H26" s="15"/>
      <c r="I26" s="59"/>
    </row>
    <row r="27" spans="1:9" ht="18" customHeight="1" x14ac:dyDescent="0.15">
      <c r="A27" s="6">
        <v>42754</v>
      </c>
      <c r="B27" s="62" t="s">
        <v>13</v>
      </c>
      <c r="C27" s="8"/>
      <c r="D27" s="7" t="s">
        <v>3</v>
      </c>
      <c r="E27" s="62" t="s">
        <v>4</v>
      </c>
      <c r="F27" s="62" t="s">
        <v>4</v>
      </c>
      <c r="G27" s="34">
        <v>8</v>
      </c>
      <c r="H27" s="15"/>
      <c r="I27" s="59"/>
    </row>
    <row r="28" spans="1:9" ht="18" customHeight="1" x14ac:dyDescent="0.15">
      <c r="A28" s="20">
        <v>42755</v>
      </c>
      <c r="B28" s="12" t="s">
        <v>7</v>
      </c>
      <c r="C28" s="8"/>
      <c r="D28" s="7"/>
      <c r="E28" s="7"/>
      <c r="F28" s="7"/>
      <c r="G28" s="15"/>
      <c r="H28" s="15"/>
      <c r="I28" s="49"/>
    </row>
    <row r="29" spans="1:9" ht="18" customHeight="1" x14ac:dyDescent="0.15">
      <c r="A29" s="23">
        <v>42756</v>
      </c>
      <c r="B29" s="13" t="s">
        <v>8</v>
      </c>
      <c r="C29" s="8"/>
      <c r="D29" s="7"/>
      <c r="E29" s="7"/>
      <c r="F29" s="7"/>
      <c r="G29" s="15"/>
      <c r="H29" s="15"/>
      <c r="I29" s="49"/>
    </row>
    <row r="30" spans="1:9" ht="18" customHeight="1" x14ac:dyDescent="0.15">
      <c r="A30" s="6">
        <v>42757</v>
      </c>
      <c r="B30" s="62" t="s">
        <v>9</v>
      </c>
      <c r="C30" s="8"/>
      <c r="D30" s="62" t="s">
        <v>3</v>
      </c>
      <c r="E30" s="62" t="s">
        <v>4</v>
      </c>
      <c r="F30" s="62" t="s">
        <v>4</v>
      </c>
      <c r="G30" s="63">
        <v>8</v>
      </c>
      <c r="H30" s="15"/>
      <c r="I30" s="49"/>
    </row>
    <row r="31" spans="1:9" ht="18" customHeight="1" x14ac:dyDescent="0.15">
      <c r="A31" s="6">
        <v>42758</v>
      </c>
      <c r="B31" s="62" t="s">
        <v>10</v>
      </c>
      <c r="C31" s="60"/>
      <c r="D31" s="62" t="s">
        <v>3</v>
      </c>
      <c r="E31" s="62" t="s">
        <v>4</v>
      </c>
      <c r="F31" s="62" t="s">
        <v>4</v>
      </c>
      <c r="G31" s="63">
        <v>8</v>
      </c>
      <c r="H31" s="15"/>
      <c r="I31" s="49"/>
    </row>
    <row r="32" spans="1:9" ht="18" customHeight="1" x14ac:dyDescent="0.15">
      <c r="A32" s="6">
        <v>42759</v>
      </c>
      <c r="B32" s="62" t="s">
        <v>11</v>
      </c>
      <c r="C32" s="8"/>
      <c r="D32" s="7" t="s">
        <v>3</v>
      </c>
      <c r="E32" s="7" t="s">
        <v>4</v>
      </c>
      <c r="F32" s="7" t="s">
        <v>4</v>
      </c>
      <c r="G32" s="15">
        <v>8</v>
      </c>
      <c r="H32" s="15"/>
      <c r="I32" s="49"/>
    </row>
    <row r="33" spans="1:9" ht="18" customHeight="1" x14ac:dyDescent="0.15">
      <c r="A33" s="6">
        <v>42760</v>
      </c>
      <c r="B33" s="62" t="s">
        <v>12</v>
      </c>
      <c r="C33" s="8"/>
      <c r="D33" s="7" t="s">
        <v>3</v>
      </c>
      <c r="E33" s="7" t="s">
        <v>4</v>
      </c>
      <c r="F33" s="7" t="s">
        <v>4</v>
      </c>
      <c r="G33" s="15">
        <v>8</v>
      </c>
      <c r="H33" s="15"/>
      <c r="I33" s="49"/>
    </row>
    <row r="34" spans="1:9" ht="18" customHeight="1" x14ac:dyDescent="0.15">
      <c r="A34" s="6">
        <v>42761</v>
      </c>
      <c r="B34" s="62" t="s">
        <v>13</v>
      </c>
      <c r="C34" s="8"/>
      <c r="D34" s="7" t="s">
        <v>3</v>
      </c>
      <c r="E34" s="7" t="s">
        <v>4</v>
      </c>
      <c r="F34" s="7" t="s">
        <v>4</v>
      </c>
      <c r="G34" s="15">
        <v>8</v>
      </c>
      <c r="H34" s="15"/>
      <c r="I34" s="49"/>
    </row>
    <row r="35" spans="1:9" ht="18" customHeight="1" x14ac:dyDescent="0.15">
      <c r="A35" s="20">
        <v>42762</v>
      </c>
      <c r="B35" s="12" t="s">
        <v>7</v>
      </c>
      <c r="C35" s="8"/>
      <c r="D35" s="7"/>
      <c r="E35" s="7"/>
      <c r="F35" s="7"/>
      <c r="G35" s="15"/>
      <c r="H35" s="15"/>
      <c r="I35" s="49"/>
    </row>
    <row r="36" spans="1:9" ht="18" customHeight="1" x14ac:dyDescent="0.15">
      <c r="A36" s="23">
        <v>42763</v>
      </c>
      <c r="B36" s="13" t="s">
        <v>8</v>
      </c>
      <c r="C36" s="8"/>
      <c r="D36" s="7"/>
      <c r="E36" s="7"/>
      <c r="F36" s="7"/>
      <c r="G36" s="15"/>
      <c r="H36" s="15"/>
      <c r="I36" s="49"/>
    </row>
    <row r="37" spans="1:9" ht="18" customHeight="1" x14ac:dyDescent="0.15">
      <c r="A37" s="6">
        <v>42764</v>
      </c>
      <c r="B37" s="62" t="s">
        <v>9</v>
      </c>
      <c r="C37" s="8"/>
      <c r="D37" s="62" t="s">
        <v>3</v>
      </c>
      <c r="E37" s="62" t="s">
        <v>4</v>
      </c>
      <c r="F37" s="62" t="s">
        <v>4</v>
      </c>
      <c r="G37" s="63">
        <v>8</v>
      </c>
      <c r="H37" s="15"/>
      <c r="I37" s="49"/>
    </row>
    <row r="38" spans="1:9" ht="18" customHeight="1" x14ac:dyDescent="0.15">
      <c r="A38" s="6">
        <v>42765</v>
      </c>
      <c r="B38" s="62" t="s">
        <v>10</v>
      </c>
      <c r="C38" s="61"/>
      <c r="D38" s="62" t="s">
        <v>3</v>
      </c>
      <c r="E38" s="62" t="s">
        <v>4</v>
      </c>
      <c r="F38" s="62" t="s">
        <v>4</v>
      </c>
      <c r="G38" s="63">
        <v>8</v>
      </c>
      <c r="H38" s="32"/>
      <c r="I38" s="50"/>
    </row>
    <row r="39" spans="1:9" ht="18" customHeight="1" thickBot="1" x14ac:dyDescent="0.2">
      <c r="A39" s="6">
        <v>42766</v>
      </c>
      <c r="B39" s="62" t="s">
        <v>11</v>
      </c>
      <c r="C39" s="27"/>
      <c r="D39" s="7" t="s">
        <v>3</v>
      </c>
      <c r="E39" s="7" t="s">
        <v>4</v>
      </c>
      <c r="F39" s="7" t="s">
        <v>4</v>
      </c>
      <c r="G39" s="15">
        <v>8</v>
      </c>
      <c r="H39" s="32"/>
      <c r="I39" s="50"/>
    </row>
    <row r="40" spans="1:9" ht="18" customHeight="1" thickTop="1" thickBot="1" x14ac:dyDescent="0.2">
      <c r="A40" s="28" t="s">
        <v>51</v>
      </c>
      <c r="B40" s="28"/>
      <c r="C40" s="29"/>
      <c r="D40" s="33">
        <f>COUNTA(D9:D39)</f>
        <v>17</v>
      </c>
      <c r="E40" s="33">
        <f>COUNTA(E9:E39)</f>
        <v>17</v>
      </c>
      <c r="F40" s="33">
        <f>COUNTA(F9:F39)</f>
        <v>17</v>
      </c>
      <c r="G40" s="33">
        <f>SUM(G9:G39)</f>
        <v>120</v>
      </c>
      <c r="H40" s="33">
        <f>SUM(H9:H39)</f>
        <v>16</v>
      </c>
      <c r="I40" s="51"/>
    </row>
    <row r="41" spans="1:9" ht="18" customHeight="1" thickTop="1" thickBot="1" x14ac:dyDescent="0.2">
      <c r="A41" s="28" t="s">
        <v>21</v>
      </c>
      <c r="B41" s="44"/>
      <c r="C41" s="45"/>
      <c r="D41" s="33">
        <f>'12月度'!D41+'1月度'!D40</f>
        <v>58</v>
      </c>
      <c r="E41" s="79">
        <f>'12月度'!E41:F41+(E40+F40)/2</f>
        <v>58</v>
      </c>
      <c r="F41" s="80"/>
      <c r="G41" s="33">
        <f>'12月度'!G41+'1月度'!G40</f>
        <v>424</v>
      </c>
      <c r="H41" s="33">
        <f>'12月度'!H41+'1月度'!H40</f>
        <v>40</v>
      </c>
      <c r="I41" s="51"/>
    </row>
    <row r="42" spans="1:9" ht="18" customHeight="1" thickTop="1" x14ac:dyDescent="0.15">
      <c r="A42" s="4"/>
      <c r="B42" s="2"/>
      <c r="C42" s="5"/>
      <c r="D42" s="47" t="s">
        <v>22</v>
      </c>
      <c r="E42" s="48">
        <f>D41*3/4</f>
        <v>43.5</v>
      </c>
      <c r="F42" s="1"/>
      <c r="G42" s="3"/>
      <c r="H42" s="3"/>
      <c r="I42" s="56"/>
    </row>
    <row r="43" spans="1:9" ht="18" customHeight="1" x14ac:dyDescent="0.15">
      <c r="A43" s="74" t="s">
        <v>5</v>
      </c>
      <c r="B43" s="74"/>
      <c r="C43" s="74"/>
      <c r="D43" s="74"/>
      <c r="E43" s="74"/>
      <c r="F43" s="1"/>
      <c r="G43" s="3"/>
      <c r="H43" s="3"/>
      <c r="I43" s="57"/>
    </row>
    <row r="44" spans="1:9" ht="18" customHeight="1" x14ac:dyDescent="0.15">
      <c r="A44" s="74" t="s">
        <v>6</v>
      </c>
      <c r="B44" s="74"/>
      <c r="C44" s="74"/>
      <c r="D44" s="74"/>
      <c r="E44" s="74"/>
      <c r="F44" s="1"/>
      <c r="G44" s="3"/>
      <c r="H44" s="3"/>
      <c r="I44" s="56"/>
    </row>
  </sheetData>
  <mergeCells count="14">
    <mergeCell ref="A43:E43"/>
    <mergeCell ref="A44:E44"/>
    <mergeCell ref="E41:F41"/>
    <mergeCell ref="A2:I2"/>
    <mergeCell ref="A4:B4"/>
    <mergeCell ref="C4:F4"/>
    <mergeCell ref="A5:B5"/>
    <mergeCell ref="C5:F5"/>
    <mergeCell ref="A7:C8"/>
    <mergeCell ref="D7:D8"/>
    <mergeCell ref="E7:E8"/>
    <mergeCell ref="F7:F8"/>
    <mergeCell ref="G7:H7"/>
    <mergeCell ref="I7:I8"/>
  </mergeCells>
  <phoneticPr fontId="3"/>
  <pageMargins left="0.59055118110236227" right="0.39370078740157483" top="0.55118110236220474" bottom="0.62992125984251968" header="0.39370078740157483" footer="0.51181102362204722"/>
  <pageSetup paperSize="9" firstPageNumber="42949631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7" sqref="E7"/>
    </sheetView>
  </sheetViews>
  <sheetFormatPr defaultRowHeight="13.5" x14ac:dyDescent="0.15"/>
  <sheetData>
    <row r="1" spans="1:9" ht="17.25" x14ac:dyDescent="0.15">
      <c r="A1" s="4"/>
      <c r="B1" s="2"/>
      <c r="C1" s="5"/>
      <c r="D1" s="1"/>
      <c r="E1" s="1"/>
      <c r="F1" s="2"/>
      <c r="G1" s="3"/>
      <c r="H1" s="3"/>
      <c r="I1" s="56"/>
    </row>
    <row r="2" spans="1:9" ht="17.25" x14ac:dyDescent="0.15">
      <c r="A2" s="58" t="s">
        <v>35</v>
      </c>
      <c r="B2" s="2"/>
      <c r="C2" s="5"/>
      <c r="D2" s="1"/>
      <c r="E2" s="1"/>
      <c r="F2" s="1"/>
      <c r="G2" s="3"/>
      <c r="H2" s="3"/>
      <c r="I2" s="56"/>
    </row>
    <row r="3" spans="1:9" ht="17.25" x14ac:dyDescent="0.15">
      <c r="A3" s="4"/>
      <c r="B3" s="58" t="s">
        <v>26</v>
      </c>
      <c r="C3" s="5"/>
      <c r="D3" s="1"/>
      <c r="E3" s="1"/>
      <c r="F3" s="1"/>
      <c r="G3" s="3"/>
      <c r="H3" s="3"/>
      <c r="I3" s="56"/>
    </row>
    <row r="4" spans="1:9" ht="17.25" x14ac:dyDescent="0.15">
      <c r="A4" s="4"/>
      <c r="B4" s="58" t="s">
        <v>27</v>
      </c>
      <c r="C4" s="5"/>
      <c r="D4" s="1"/>
      <c r="E4" s="1"/>
      <c r="F4" s="1"/>
      <c r="G4" s="3"/>
      <c r="H4" s="3"/>
      <c r="I4" s="56"/>
    </row>
    <row r="5" spans="1:9" ht="17.25" x14ac:dyDescent="0.15">
      <c r="A5" s="4"/>
      <c r="B5" s="58" t="s">
        <v>28</v>
      </c>
      <c r="C5" s="5"/>
      <c r="D5" s="1"/>
      <c r="E5" s="1"/>
      <c r="F5" s="1"/>
      <c r="G5" s="3"/>
      <c r="H5" s="3"/>
      <c r="I5" s="56"/>
    </row>
    <row r="6" spans="1:9" ht="17.25" x14ac:dyDescent="0.15">
      <c r="A6" s="4"/>
      <c r="B6" s="58" t="s">
        <v>29</v>
      </c>
      <c r="C6" s="5"/>
      <c r="D6" s="1"/>
      <c r="E6" s="1"/>
      <c r="F6" s="1"/>
      <c r="G6" s="3"/>
      <c r="H6" s="3"/>
      <c r="I6" s="56"/>
    </row>
    <row r="7" spans="1:9" ht="17.25" x14ac:dyDescent="0.15">
      <c r="A7" s="4"/>
      <c r="B7" s="58" t="s">
        <v>30</v>
      </c>
      <c r="C7" s="5"/>
      <c r="D7" s="1"/>
      <c r="E7" s="1"/>
      <c r="F7" s="1"/>
      <c r="G7" s="3"/>
      <c r="H7" s="3"/>
      <c r="I7" s="56"/>
    </row>
    <row r="8" spans="1:9" ht="17.25" x14ac:dyDescent="0.15">
      <c r="A8" s="4"/>
      <c r="B8" s="58" t="s">
        <v>31</v>
      </c>
      <c r="C8" s="5"/>
      <c r="D8" s="1"/>
      <c r="E8" s="1"/>
      <c r="F8" s="1"/>
      <c r="G8" s="3"/>
      <c r="H8" s="3"/>
      <c r="I8" s="56"/>
    </row>
    <row r="9" spans="1:9" ht="17.25" x14ac:dyDescent="0.15">
      <c r="A9" s="4"/>
      <c r="B9" s="58" t="s">
        <v>32</v>
      </c>
      <c r="C9" s="5"/>
      <c r="D9" s="1"/>
      <c r="E9" s="1"/>
      <c r="F9" s="1"/>
      <c r="G9" s="3"/>
      <c r="H9" s="3"/>
      <c r="I9" s="56"/>
    </row>
    <row r="10" spans="1:9" ht="17.25" x14ac:dyDescent="0.15">
      <c r="A10" s="4"/>
      <c r="B10" s="58" t="s">
        <v>38</v>
      </c>
      <c r="C10" s="5"/>
      <c r="D10" s="1"/>
      <c r="E10" s="1"/>
      <c r="F10" s="1"/>
      <c r="G10" s="3"/>
      <c r="H10" s="3"/>
      <c r="I10" s="56"/>
    </row>
    <row r="11" spans="1:9" ht="17.25" x14ac:dyDescent="0.15">
      <c r="A11" s="4"/>
      <c r="B11" s="58" t="s">
        <v>42</v>
      </c>
      <c r="C11" s="5"/>
      <c r="D11" s="1"/>
      <c r="E11" s="1"/>
      <c r="F11" s="1"/>
      <c r="G11" s="3"/>
      <c r="H11" s="3"/>
      <c r="I11" s="56"/>
    </row>
    <row r="12" spans="1:9" ht="17.25" x14ac:dyDescent="0.15">
      <c r="A12" s="4"/>
      <c r="B12" s="58" t="s">
        <v>33</v>
      </c>
      <c r="C12" s="5"/>
      <c r="D12" s="1"/>
      <c r="E12" s="1"/>
      <c r="F12" s="1"/>
      <c r="G12" s="3"/>
      <c r="H12" s="3"/>
      <c r="I12" s="56"/>
    </row>
    <row r="13" spans="1:9" ht="17.25" x14ac:dyDescent="0.15">
      <c r="A13" s="4"/>
      <c r="B13" s="58" t="s">
        <v>34</v>
      </c>
      <c r="C13" s="5"/>
      <c r="D13" s="1"/>
      <c r="E13" s="1"/>
      <c r="F13" s="1"/>
      <c r="G13" s="3"/>
      <c r="H13" s="3"/>
      <c r="I13" s="56"/>
    </row>
    <row r="14" spans="1:9" ht="17.25" x14ac:dyDescent="0.15">
      <c r="A14" s="4"/>
      <c r="B14" s="58" t="s">
        <v>36</v>
      </c>
      <c r="C14" s="5"/>
      <c r="D14" s="1"/>
      <c r="E14" s="1"/>
      <c r="F14" s="1"/>
      <c r="G14" s="3"/>
      <c r="H14" s="3"/>
      <c r="I14" s="56"/>
    </row>
    <row r="15" spans="1:9" ht="17.25" x14ac:dyDescent="0.15">
      <c r="A15" s="4"/>
      <c r="B15" s="58" t="s">
        <v>37</v>
      </c>
      <c r="C15" s="5"/>
      <c r="D15" s="1"/>
      <c r="E15" s="1"/>
      <c r="F15" s="1"/>
      <c r="G15" s="3"/>
      <c r="H15" s="3"/>
      <c r="I15" s="56"/>
    </row>
    <row r="16" spans="1:9" ht="17.25" x14ac:dyDescent="0.15">
      <c r="A16" s="4"/>
      <c r="B16" s="2"/>
      <c r="C16" s="5"/>
      <c r="D16" s="1"/>
      <c r="E16" s="1"/>
      <c r="F16" s="1"/>
      <c r="G16" s="3"/>
      <c r="H16" s="3"/>
      <c r="I16" s="56"/>
    </row>
    <row r="17" spans="1:9" ht="17.25" x14ac:dyDescent="0.15">
      <c r="A17" s="4"/>
      <c r="B17" s="2"/>
      <c r="C17" s="5"/>
      <c r="D17" s="1"/>
      <c r="E17" s="1"/>
      <c r="F17" s="1"/>
      <c r="G17" s="3"/>
      <c r="H17" s="3"/>
      <c r="I17" s="56"/>
    </row>
  </sheetData>
  <phoneticPr fontId="2"/>
  <pageMargins left="0.7" right="0.42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11月度</vt:lpstr>
      <vt:lpstr>12月度</vt:lpstr>
      <vt:lpstr>1月度</vt:lpstr>
      <vt:lpstr>スケジュール作成について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MK02</dc:creator>
  <cp:keywords/>
  <dc:description/>
  <cp:lastModifiedBy>MK02</cp:lastModifiedBy>
  <cp:revision/>
  <cp:lastPrinted>2017-10-03T02:01:26Z</cp:lastPrinted>
  <dcterms:created xsi:type="dcterms:W3CDTF">2016-09-29T01:05:28Z</dcterms:created>
  <dcterms:modified xsi:type="dcterms:W3CDTF">2017-10-03T02:04:24Z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